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2634\Downloads\"/>
    </mc:Choice>
  </mc:AlternateContent>
  <bookViews>
    <workbookView windowWidth="27945" windowHeight="11805" tabRatio="824" firstSheet="2" activeTab="5"/>
  </bookViews>
  <sheets>
    <sheet name="2023级计算机专业普本" sheetId="1" r:id="rId1"/>
    <sheet name="2023级信管专业普本" sheetId="2" r:id="rId2"/>
    <sheet name="2023级计算机专业转本" sheetId="3" r:id="rId3"/>
    <sheet name="2023级信管专业转本" sheetId="4" r:id="rId4"/>
    <sheet name="2024级计算机专业普本" sheetId="5" r:id="rId5"/>
    <sheet name="2024级信安专业普本" sheetId="6" r:id="rId6"/>
    <sheet name="2024级信管专业普本" sheetId="7" r:id="rId7"/>
    <sheet name="2025级计算机专业普本" sheetId="8" r:id="rId8"/>
    <sheet name="2025级信安专业普本" sheetId="9" r:id="rId9"/>
    <sheet name="2025级大数据专业普本" sheetId="10" r:id="rId10"/>
    <sheet name="2025级信管专业普本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<sst xmlns="http://schemas.openxmlformats.org/spreadsheetml/2006/main" count="3803" uniqueCount="2461">
  <si>
    <t>班级</t>
  </si>
  <si>
    <t>学号</t>
  </si>
  <si>
    <t>姓名</t>
  </si>
  <si>
    <t>基本测评成绩</t>
  </si>
  <si>
    <t>专业学习测评成绩</t>
  </si>
  <si>
    <t>素质拓展测评</t>
  </si>
  <si>
    <t>总分</t>
  </si>
  <si>
    <t>班级排名</t>
  </si>
  <si>
    <t>专业排名</t>
  </si>
  <si>
    <t>合计分</t>
  </si>
  <si>
    <t>加权平均成绩</t>
  </si>
  <si>
    <t>2023级计算机2班</t>
  </si>
  <si>
    <t>js23080215</t>
  </si>
  <si>
    <t>刘芮冰</t>
  </si>
  <si>
    <t>2023级计算机1班</t>
  </si>
  <si>
    <t>js23080133</t>
  </si>
  <si>
    <t>张孝敬</t>
  </si>
  <si>
    <t>js23080118</t>
  </si>
  <si>
    <t>孙亮亮</t>
  </si>
  <si>
    <t>2023级计算机4班</t>
  </si>
  <si>
    <t>js23080407</t>
  </si>
  <si>
    <t>胡淇媛</t>
  </si>
  <si>
    <t>js23080233</t>
  </si>
  <si>
    <t>张静茹</t>
  </si>
  <si>
    <t>js23080238</t>
  </si>
  <si>
    <t>庄远</t>
  </si>
  <si>
    <t>js23080412</t>
  </si>
  <si>
    <t>桑梓</t>
  </si>
  <si>
    <t>js23080435</t>
  </si>
  <si>
    <t>周直</t>
  </si>
  <si>
    <t>js23080132</t>
  </si>
  <si>
    <t>袁可欣</t>
  </si>
  <si>
    <t>js21080111</t>
  </si>
  <si>
    <t>姜天</t>
  </si>
  <si>
    <t>js23080212</t>
  </si>
  <si>
    <t>蓝化利</t>
  </si>
  <si>
    <t>js23080125</t>
  </si>
  <si>
    <t>吴紫琴</t>
  </si>
  <si>
    <t>js23080131</t>
  </si>
  <si>
    <t>雍佳渝</t>
  </si>
  <si>
    <t>js23080122</t>
  </si>
  <si>
    <t>王浩宇</t>
  </si>
  <si>
    <t>2023级计算机3班</t>
  </si>
  <si>
    <t>js23080318</t>
  </si>
  <si>
    <t>孟洲阳</t>
  </si>
  <si>
    <t>js23080126</t>
  </si>
  <si>
    <t>肖文龙</t>
  </si>
  <si>
    <t>js23080127</t>
  </si>
  <si>
    <t>徐琳琳</t>
  </si>
  <si>
    <t>js23080134</t>
  </si>
  <si>
    <t>张怡琴</t>
  </si>
  <si>
    <t>js23080436</t>
  </si>
  <si>
    <t>朱燚</t>
  </si>
  <si>
    <t>js23080311</t>
  </si>
  <si>
    <t>李泓铮</t>
  </si>
  <si>
    <t>js23080109</t>
  </si>
  <si>
    <t>李金灿</t>
  </si>
  <si>
    <t>js23150239</t>
  </si>
  <si>
    <t>朱蔡妍</t>
  </si>
  <si>
    <t>js23080136</t>
  </si>
  <si>
    <t>赵淑媛</t>
  </si>
  <si>
    <t>js23080405</t>
  </si>
  <si>
    <t>顾若琳</t>
  </si>
  <si>
    <t>js23080316</t>
  </si>
  <si>
    <t>刘宙明</t>
  </si>
  <si>
    <t>js23080114</t>
  </si>
  <si>
    <t>刘曼曼</t>
  </si>
  <si>
    <t>js23050210</t>
  </si>
  <si>
    <t>何文露</t>
  </si>
  <si>
    <t>js23080429</t>
  </si>
  <si>
    <t>阳津津</t>
  </si>
  <si>
    <t>js23080130</t>
  </si>
  <si>
    <t>尹佳敏</t>
  </si>
  <si>
    <t>js23080313</t>
  </si>
  <si>
    <t>廖晓童</t>
  </si>
  <si>
    <t>js23080335</t>
  </si>
  <si>
    <t>张永糈</t>
  </si>
  <si>
    <t>js23080305</t>
  </si>
  <si>
    <t>傅芷诺</t>
  </si>
  <si>
    <t>js23080201</t>
  </si>
  <si>
    <t>安露</t>
  </si>
  <si>
    <t>js23080329</t>
  </si>
  <si>
    <t>谢菲</t>
  </si>
  <si>
    <t>js23110147</t>
  </si>
  <si>
    <t>朱雨婷</t>
  </si>
  <si>
    <t>js23080306</t>
  </si>
  <si>
    <t>关晨杰</t>
  </si>
  <si>
    <t>js23080427</t>
  </si>
  <si>
    <t>许赛衡</t>
  </si>
  <si>
    <t>js23080319</t>
  </si>
  <si>
    <t>倪沁</t>
  </si>
  <si>
    <t>js23080309</t>
  </si>
  <si>
    <t>江彦佐</t>
  </si>
  <si>
    <t>js23080203</t>
  </si>
  <si>
    <t>陈宜林</t>
  </si>
  <si>
    <t>js23080424</t>
  </si>
  <si>
    <t>徐晨晨</t>
  </si>
  <si>
    <t>js23080434</t>
  </si>
  <si>
    <t>周梦</t>
  </si>
  <si>
    <t>js23080322</t>
  </si>
  <si>
    <t>彭懿</t>
  </si>
  <si>
    <t>js23080106</t>
  </si>
  <si>
    <t>顾以煊</t>
  </si>
  <si>
    <t>js23080332</t>
  </si>
  <si>
    <t>杨宇飞</t>
  </si>
  <si>
    <t>js23080402</t>
  </si>
  <si>
    <t>丁梦琪</t>
  </si>
  <si>
    <t>js23080403</t>
  </si>
  <si>
    <t>段艳莹</t>
  </si>
  <si>
    <t>js23080210</t>
  </si>
  <si>
    <t>黄燕</t>
  </si>
  <si>
    <t>js23080111</t>
  </si>
  <si>
    <t>李易泽</t>
  </si>
  <si>
    <t>js23080206</t>
  </si>
  <si>
    <t>顾颖</t>
  </si>
  <si>
    <t>js23080401</t>
  </si>
  <si>
    <t>陈梦菡</t>
  </si>
  <si>
    <t>js23080437</t>
  </si>
  <si>
    <t>朱宇蝶</t>
  </si>
  <si>
    <t>js23080426</t>
  </si>
  <si>
    <t>徐雪妍</t>
  </si>
  <si>
    <t>js23080327</t>
  </si>
  <si>
    <t>乌璟岩</t>
  </si>
  <si>
    <t>js23080123</t>
  </si>
  <si>
    <t>王欣园</t>
  </si>
  <si>
    <t>js23080117</t>
  </si>
  <si>
    <t>孙超</t>
  </si>
  <si>
    <t>js23080227</t>
  </si>
  <si>
    <t>辛佳颖</t>
  </si>
  <si>
    <t>js23080321</t>
  </si>
  <si>
    <t>潘轩恒</t>
  </si>
  <si>
    <t>js23080110</t>
  </si>
  <si>
    <t>李卫嘉</t>
  </si>
  <si>
    <t>js23080312</t>
  </si>
  <si>
    <t>李语欢</t>
  </si>
  <si>
    <t>js23080121</t>
  </si>
  <si>
    <t>万一弘</t>
  </si>
  <si>
    <t>js23080310</t>
  </si>
  <si>
    <t>姜晓静</t>
  </si>
  <si>
    <t>js23080220</t>
  </si>
  <si>
    <t>饶乐怡</t>
  </si>
  <si>
    <t>js23080222</t>
  </si>
  <si>
    <t>王思颖</t>
  </si>
  <si>
    <t>js23080317</t>
  </si>
  <si>
    <t>孟姣</t>
  </si>
  <si>
    <t>js23080421</t>
  </si>
  <si>
    <t>王子月</t>
  </si>
  <si>
    <t>js23080236</t>
  </si>
  <si>
    <t>张思范</t>
  </si>
  <si>
    <t>js23080409</t>
  </si>
  <si>
    <t>李海浩</t>
  </si>
  <si>
    <t>js23080425</t>
  </si>
  <si>
    <t>徐嘉豪</t>
  </si>
  <si>
    <t>js23080323</t>
  </si>
  <si>
    <t>唐子懿</t>
  </si>
  <si>
    <t>js23110307</t>
  </si>
  <si>
    <t>胡东琳</t>
  </si>
  <si>
    <t>js23080224</t>
  </si>
  <si>
    <t>王子菡</t>
  </si>
  <si>
    <t>js23080228</t>
  </si>
  <si>
    <t>徐嘉秀</t>
  </si>
  <si>
    <t>js23080320</t>
  </si>
  <si>
    <t>潘斯文</t>
  </si>
  <si>
    <t>js23080326</t>
  </si>
  <si>
    <t>王煜青</t>
  </si>
  <si>
    <t>js23080112</t>
  </si>
  <si>
    <t>梁耀聪</t>
  </si>
  <si>
    <t>js23080101</t>
  </si>
  <si>
    <t>曹轩</t>
  </si>
  <si>
    <t>js23080234</t>
  </si>
  <si>
    <t>张娟</t>
  </si>
  <si>
    <t>js23080315</t>
  </si>
  <si>
    <t>刘华鑫</t>
  </si>
  <si>
    <t>js23080232</t>
  </si>
  <si>
    <t>袁周佳</t>
  </si>
  <si>
    <t>js23080209</t>
  </si>
  <si>
    <t>黄可</t>
  </si>
  <si>
    <t>js23080431</t>
  </si>
  <si>
    <t>袁堰钦</t>
  </si>
  <si>
    <t>js23080115</t>
  </si>
  <si>
    <t>马苏荷</t>
  </si>
  <si>
    <t>js23080324</t>
  </si>
  <si>
    <t>汪希楠</t>
  </si>
  <si>
    <t>js23080333</t>
  </si>
  <si>
    <t>尹琪琪</t>
  </si>
  <si>
    <t>js23080337</t>
  </si>
  <si>
    <t>周鸿宇</t>
  </si>
  <si>
    <t>js23080328</t>
  </si>
  <si>
    <t>吴婉银</t>
  </si>
  <si>
    <t>js23080418</t>
  </si>
  <si>
    <t>万睿颖</t>
  </si>
  <si>
    <t>js23080415</t>
  </si>
  <si>
    <t>沈思佳</t>
  </si>
  <si>
    <t>js23080308</t>
  </si>
  <si>
    <t>胡玉婷</t>
  </si>
  <si>
    <t>js23080211</t>
  </si>
  <si>
    <t>孔子旭</t>
  </si>
  <si>
    <t>js23080307</t>
  </si>
  <si>
    <t>何雨康</t>
  </si>
  <si>
    <t>js23080301</t>
  </si>
  <si>
    <t>曹婉婷</t>
  </si>
  <si>
    <t>js23080433</t>
  </si>
  <si>
    <t>周禅</t>
  </si>
  <si>
    <t>js23080419</t>
  </si>
  <si>
    <t>王涵琪</t>
  </si>
  <si>
    <t>js23080107</t>
  </si>
  <si>
    <t>何馥</t>
  </si>
  <si>
    <t>js23080432</t>
  </si>
  <si>
    <t>赵赫</t>
  </si>
  <si>
    <t>js23080138</t>
  </si>
  <si>
    <t>邹静怡</t>
  </si>
  <si>
    <t>js23090247</t>
  </si>
  <si>
    <t>袁嘉怡</t>
  </si>
  <si>
    <t>js23080302</t>
  </si>
  <si>
    <t>陈昊</t>
  </si>
  <si>
    <t>js23080221</t>
  </si>
  <si>
    <t>仝泽林</t>
  </si>
  <si>
    <t>js23080303</t>
  </si>
  <si>
    <t>陈丽敏</t>
  </si>
  <si>
    <t>js23080325</t>
  </si>
  <si>
    <t>王鑫伟</t>
  </si>
  <si>
    <t>js23080428</t>
  </si>
  <si>
    <t>许韵延</t>
  </si>
  <si>
    <t>js23080336</t>
  </si>
  <si>
    <t>周曹颖</t>
  </si>
  <si>
    <t>js23080108</t>
  </si>
  <si>
    <t>贺诗媛</t>
  </si>
  <si>
    <t>js23080413</t>
  </si>
  <si>
    <t>邵婉婷</t>
  </si>
  <si>
    <t>js23080225</t>
  </si>
  <si>
    <t>吴金亮</t>
  </si>
  <si>
    <t>js23080116</t>
  </si>
  <si>
    <t>孟雪</t>
  </si>
  <si>
    <t>js23080231</t>
  </si>
  <si>
    <t>叶芸</t>
  </si>
  <si>
    <t>js23080430</t>
  </si>
  <si>
    <t>于福蓉</t>
  </si>
  <si>
    <t>js23080304</t>
  </si>
  <si>
    <t>陈禹阳</t>
  </si>
  <si>
    <t>js23080408</t>
  </si>
  <si>
    <t>柯彦华</t>
  </si>
  <si>
    <t>js23080219</t>
  </si>
  <si>
    <t>乔一晨</t>
  </si>
  <si>
    <t>js23080129</t>
  </si>
  <si>
    <t>续家瑞</t>
  </si>
  <si>
    <t>js23080230</t>
  </si>
  <si>
    <t>杨涵博</t>
  </si>
  <si>
    <t>js23080113</t>
  </si>
  <si>
    <t>刘怀骏</t>
  </si>
  <si>
    <t>js23180240</t>
  </si>
  <si>
    <t>谢中都</t>
  </si>
  <si>
    <t>js23080338</t>
  </si>
  <si>
    <t>左紫钰</t>
  </si>
  <si>
    <t>js23080105</t>
  </si>
  <si>
    <t>甘佳诚</t>
  </si>
  <si>
    <t>js23080102</t>
  </si>
  <si>
    <t>昌金翔</t>
  </si>
  <si>
    <t>js23080410</t>
  </si>
  <si>
    <t>李泽琦</t>
  </si>
  <si>
    <t>js23160219</t>
  </si>
  <si>
    <t>马梓鑫</t>
  </si>
  <si>
    <t>js23080331</t>
  </si>
  <si>
    <t>杨博文</t>
  </si>
  <si>
    <t>js23080314</t>
  </si>
  <si>
    <t>林晨</t>
  </si>
  <si>
    <t>js23080103</t>
  </si>
  <si>
    <t>陈鹏宇</t>
  </si>
  <si>
    <t>js23080214</t>
  </si>
  <si>
    <t>刘诚</t>
  </si>
  <si>
    <t>js23080416</t>
  </si>
  <si>
    <t>苏佳能</t>
  </si>
  <si>
    <t>js23080137</t>
  </si>
  <si>
    <t>朱涵墨</t>
  </si>
  <si>
    <t>js23080120</t>
  </si>
  <si>
    <t>孙梓豪</t>
  </si>
  <si>
    <t>js23080334</t>
  </si>
  <si>
    <t>张铭城</t>
  </si>
  <si>
    <t>js23080237</t>
  </si>
  <si>
    <t>周文凯</t>
  </si>
  <si>
    <t>js23080217</t>
  </si>
  <si>
    <t>倪佳豪</t>
  </si>
  <si>
    <t>js23080216</t>
  </si>
  <si>
    <t>骆茂晟</t>
  </si>
  <si>
    <t>js23080135</t>
  </si>
  <si>
    <t>张云宝</t>
  </si>
  <si>
    <t>js23080202</t>
  </si>
  <si>
    <t>陈名扬</t>
  </si>
  <si>
    <t>js23080205</t>
  </si>
  <si>
    <t>邓超</t>
  </si>
  <si>
    <t>js23080218</t>
  </si>
  <si>
    <t>彭博</t>
  </si>
  <si>
    <t>js23080414</t>
  </si>
  <si>
    <t>邵子轩</t>
  </si>
  <si>
    <t>js23080420</t>
  </si>
  <si>
    <t>王磊</t>
  </si>
  <si>
    <t>js23080128</t>
  </si>
  <si>
    <t>徐天宇</t>
  </si>
  <si>
    <t>js23080207</t>
  </si>
  <si>
    <t>郭雨晨</t>
  </si>
  <si>
    <t>js23080226</t>
  </si>
  <si>
    <t>夏东霓</t>
  </si>
  <si>
    <t>js23080119</t>
  </si>
  <si>
    <t>孙莺</t>
  </si>
  <si>
    <t>js23080423</t>
  </si>
  <si>
    <t>谢政赢</t>
  </si>
  <si>
    <t>js23080422</t>
  </si>
  <si>
    <t>韦彦至</t>
  </si>
  <si>
    <t>js23080223</t>
  </si>
  <si>
    <t>王玉楠</t>
  </si>
  <si>
    <t>2025-2026学年学生综合素质测评统计表（按专业）</t>
  </si>
  <si>
    <t>序号</t>
  </si>
  <si>
    <t>23级信管1班</t>
  </si>
  <si>
    <t>js23150105</t>
  </si>
  <si>
    <t>戴申文</t>
  </si>
  <si>
    <t>js23150122</t>
  </si>
  <si>
    <t>马宏丹</t>
  </si>
  <si>
    <t>js23150116</t>
  </si>
  <si>
    <t>李文慧</t>
  </si>
  <si>
    <t>23级信管2班</t>
  </si>
  <si>
    <t>js23150229</t>
  </si>
  <si>
    <t>吴涵</t>
  </si>
  <si>
    <t>js23150217</t>
  </si>
  <si>
    <t>李佳烨</t>
  </si>
  <si>
    <t>js23150128</t>
  </si>
  <si>
    <t>王湘榆</t>
  </si>
  <si>
    <t>js23150130</t>
  </si>
  <si>
    <t>王钰灵</t>
  </si>
  <si>
    <t>js23150238</t>
  </si>
  <si>
    <t>钟晗嫣</t>
  </si>
  <si>
    <t>js22150144</t>
  </si>
  <si>
    <t>吴秋池</t>
  </si>
  <si>
    <t>js23150134</t>
  </si>
  <si>
    <t>姚梦</t>
  </si>
  <si>
    <t>js23150215</t>
  </si>
  <si>
    <t>韩卓</t>
  </si>
  <si>
    <t>js23150234</t>
  </si>
  <si>
    <t>张睿昕</t>
  </si>
  <si>
    <t>js23150113</t>
  </si>
  <si>
    <t>景士琦</t>
  </si>
  <si>
    <t>js23150132</t>
  </si>
  <si>
    <t>吴海青</t>
  </si>
  <si>
    <t>js23150210</t>
  </si>
  <si>
    <t>冯芷晴</t>
  </si>
  <si>
    <t>js23150104</t>
  </si>
  <si>
    <t>达玥璨璨</t>
  </si>
  <si>
    <t>js23150214</t>
  </si>
  <si>
    <t>葛鹤展</t>
  </si>
  <si>
    <t>js23150131</t>
  </si>
  <si>
    <t>韦亮竹</t>
  </si>
  <si>
    <t>js23150216</t>
  </si>
  <si>
    <t>侯佳彤</t>
  </si>
  <si>
    <t>js23140161</t>
  </si>
  <si>
    <t>周雨琦</t>
  </si>
  <si>
    <t>js23150101</t>
  </si>
  <si>
    <t>陈璐</t>
  </si>
  <si>
    <t>js23150141</t>
  </si>
  <si>
    <t>朱庆雯</t>
  </si>
  <si>
    <t>js23150205</t>
  </si>
  <si>
    <t>陈加翔</t>
  </si>
  <si>
    <t>js23150117</t>
  </si>
  <si>
    <t>梁瑞文</t>
  </si>
  <si>
    <t>js23150111</t>
  </si>
  <si>
    <t>金雨</t>
  </si>
  <si>
    <t>js23150240</t>
  </si>
  <si>
    <t>朱珈彤</t>
  </si>
  <si>
    <t>js23150231</t>
  </si>
  <si>
    <t>杨若冰</t>
  </si>
  <si>
    <t>js23150115</t>
  </si>
  <si>
    <t>李璐祎</t>
  </si>
  <si>
    <t>js23150139</t>
  </si>
  <si>
    <t>张欣怡</t>
  </si>
  <si>
    <t>js23150230</t>
  </si>
  <si>
    <t>徐留陶</t>
  </si>
  <si>
    <t>js23150204</t>
  </si>
  <si>
    <t>常景泓</t>
  </si>
  <si>
    <t>js23150219</t>
  </si>
  <si>
    <t>李昕琪</t>
  </si>
  <si>
    <t>js23150221</t>
  </si>
  <si>
    <t>刘雯雯</t>
  </si>
  <si>
    <t>js23150106</t>
  </si>
  <si>
    <t>丁欣雨</t>
  </si>
  <si>
    <t>js23150107</t>
  </si>
  <si>
    <t>范晓磊</t>
  </si>
  <si>
    <t>js23150228</t>
  </si>
  <si>
    <t>王傲楠</t>
  </si>
  <si>
    <t>js23150202</t>
  </si>
  <si>
    <t>蔡思洁</t>
  </si>
  <si>
    <t>js23150224</t>
  </si>
  <si>
    <t>齐佳茗</t>
  </si>
  <si>
    <t>js23150135</t>
  </si>
  <si>
    <t>于元广</t>
  </si>
  <si>
    <t>js23150232</t>
  </si>
  <si>
    <t>于晓蕊</t>
  </si>
  <si>
    <t>js23150236</t>
  </si>
  <si>
    <t>张雨彤</t>
  </si>
  <si>
    <t>js23150207</t>
  </si>
  <si>
    <t>陈斯宇</t>
  </si>
  <si>
    <t>js23150114</t>
  </si>
  <si>
    <t>李嘉明</t>
  </si>
  <si>
    <t>js23150136</t>
  </si>
  <si>
    <t>张昌佐</t>
  </si>
  <si>
    <t>js23150126</t>
  </si>
  <si>
    <t>苏步云</t>
  </si>
  <si>
    <t>js23150203</t>
  </si>
  <si>
    <t>蔡宗燕</t>
  </si>
  <si>
    <t>js23150208</t>
  </si>
  <si>
    <t>陈天卓</t>
  </si>
  <si>
    <t>js23150119</t>
  </si>
  <si>
    <t>林泽</t>
  </si>
  <si>
    <t>js23150213</t>
  </si>
  <si>
    <t>高筱彤</t>
  </si>
  <si>
    <t>js23150218</t>
  </si>
  <si>
    <t>李湘湘</t>
  </si>
  <si>
    <t>js23150237</t>
  </si>
  <si>
    <t>赵思文</t>
  </si>
  <si>
    <t>js23150222</t>
  </si>
  <si>
    <t>刘欣茹</t>
  </si>
  <si>
    <t>js23150109</t>
  </si>
  <si>
    <t>黄瑞盈</t>
  </si>
  <si>
    <t>js23150223</t>
  </si>
  <si>
    <t>彭漪</t>
  </si>
  <si>
    <t>js23150227</t>
  </si>
  <si>
    <t>唐湘杰</t>
  </si>
  <si>
    <t>js23150103</t>
  </si>
  <si>
    <t>陈钰莹</t>
  </si>
  <si>
    <t>js23150125</t>
  </si>
  <si>
    <t>石悦</t>
  </si>
  <si>
    <t>js23150226</t>
  </si>
  <si>
    <t>盛锦辉</t>
  </si>
  <si>
    <t>js23150138</t>
  </si>
  <si>
    <t>张文轩</t>
  </si>
  <si>
    <t>js23150211</t>
  </si>
  <si>
    <t>付培洁</t>
  </si>
  <si>
    <t>js23150233</t>
  </si>
  <si>
    <t>余梦杰</t>
  </si>
  <si>
    <t>js23150120</t>
  </si>
  <si>
    <t>刘铭林</t>
  </si>
  <si>
    <t>js23150112</t>
  </si>
  <si>
    <t>金哲晨</t>
  </si>
  <si>
    <t>js23150225</t>
  </si>
  <si>
    <t>沈子莘</t>
  </si>
  <si>
    <t>js23150108</t>
  </si>
  <si>
    <t>房雨彤</t>
  </si>
  <si>
    <t>js23150212</t>
  </si>
  <si>
    <t>高伟业</t>
  </si>
  <si>
    <t>js23150124</t>
  </si>
  <si>
    <t>沈致远</t>
  </si>
  <si>
    <t>js23150127</t>
  </si>
  <si>
    <t>王麟飞</t>
  </si>
  <si>
    <t>js23150137</t>
  </si>
  <si>
    <t>张普瑞</t>
  </si>
  <si>
    <t>js23150220</t>
  </si>
  <si>
    <t>刘昊宇</t>
  </si>
  <si>
    <t>js23150129</t>
  </si>
  <si>
    <t>王学烨</t>
  </si>
  <si>
    <t>js23150241</t>
  </si>
  <si>
    <t>朱梓豪</t>
  </si>
  <si>
    <t>2025-2026学年学生综合素质测评统计表（计算机专业）</t>
  </si>
  <si>
    <t>2023级计算机5班</t>
  </si>
  <si>
    <t>js23080501</t>
  </si>
  <si>
    <t>安炜</t>
  </si>
  <si>
    <t>js23080502</t>
  </si>
  <si>
    <t>陈冠武</t>
  </si>
  <si>
    <t>js23080503</t>
  </si>
  <si>
    <t>陈馨玥</t>
  </si>
  <si>
    <t>js23080504</t>
  </si>
  <si>
    <t>陈子涵</t>
  </si>
  <si>
    <t>js23080505</t>
  </si>
  <si>
    <t>董峻珲</t>
  </si>
  <si>
    <t>js23080506</t>
  </si>
  <si>
    <t>段梦婕</t>
  </si>
  <si>
    <t>js23080507</t>
  </si>
  <si>
    <t>管浩然</t>
  </si>
  <si>
    <t>js23080508</t>
  </si>
  <si>
    <t>何金城</t>
  </si>
  <si>
    <t>js23080509</t>
  </si>
  <si>
    <t>侯胜勇</t>
  </si>
  <si>
    <t>js23080510</t>
  </si>
  <si>
    <t>胡佳琳</t>
  </si>
  <si>
    <t>js23080511</t>
  </si>
  <si>
    <t>胡鑫玥</t>
  </si>
  <si>
    <t>js23080512</t>
  </si>
  <si>
    <t>胡真浩</t>
  </si>
  <si>
    <t>js23080513</t>
  </si>
  <si>
    <t>淮森</t>
  </si>
  <si>
    <t>js23080514</t>
  </si>
  <si>
    <t>黄子煜</t>
  </si>
  <si>
    <t>js23080515</t>
  </si>
  <si>
    <t>蒋恬恬</t>
  </si>
  <si>
    <t>js23080516</t>
  </si>
  <si>
    <t>金文宇</t>
  </si>
  <si>
    <t>js23080517</t>
  </si>
  <si>
    <t>康长龙</t>
  </si>
  <si>
    <t>js23080518</t>
  </si>
  <si>
    <t>冷芸芸</t>
  </si>
  <si>
    <t>js23080519</t>
  </si>
  <si>
    <t>李佳泽</t>
  </si>
  <si>
    <t>js23080520</t>
  </si>
  <si>
    <t>凌祥瑞</t>
  </si>
  <si>
    <t>js23080521</t>
  </si>
  <si>
    <t>刘畅</t>
  </si>
  <si>
    <t>js23080522</t>
  </si>
  <si>
    <t>刘茜</t>
  </si>
  <si>
    <t>js23080523</t>
  </si>
  <si>
    <t>陆俊杰</t>
  </si>
  <si>
    <t>js23080524</t>
  </si>
  <si>
    <t>吕妍</t>
  </si>
  <si>
    <t>js23080525</t>
  </si>
  <si>
    <t>沙元兴</t>
  </si>
  <si>
    <t>js23080526</t>
  </si>
  <si>
    <t>唐宇</t>
  </si>
  <si>
    <t>js23080527</t>
  </si>
  <si>
    <t>屠梦婷</t>
  </si>
  <si>
    <t>js23080528</t>
  </si>
  <si>
    <t>汪美俊</t>
  </si>
  <si>
    <t>js23080529</t>
  </si>
  <si>
    <t>王飞燕</t>
  </si>
  <si>
    <t>js23080530</t>
  </si>
  <si>
    <t>王梦楠</t>
  </si>
  <si>
    <t>js23080531</t>
  </si>
  <si>
    <t>王思懿</t>
  </si>
  <si>
    <t>js23080532</t>
  </si>
  <si>
    <t>王洋</t>
  </si>
  <si>
    <t>js23080533</t>
  </si>
  <si>
    <t>奚笑靓</t>
  </si>
  <si>
    <t>js23080534</t>
  </si>
  <si>
    <t>夏莹莹</t>
  </si>
  <si>
    <t>js23080535</t>
  </si>
  <si>
    <t>谢振轩</t>
  </si>
  <si>
    <t>js23080536</t>
  </si>
  <si>
    <t>杨澳迪</t>
  </si>
  <si>
    <t>js23080538</t>
  </si>
  <si>
    <t>尹子函</t>
  </si>
  <si>
    <t>js23080539</t>
  </si>
  <si>
    <t>于悦</t>
  </si>
  <si>
    <t>js23080540</t>
  </si>
  <si>
    <t>郁璧菲</t>
  </si>
  <si>
    <t>js23080541</t>
  </si>
  <si>
    <t>张城睿</t>
  </si>
  <si>
    <t>js23080542</t>
  </si>
  <si>
    <t>张丁洋</t>
  </si>
  <si>
    <t>js23080543</t>
  </si>
  <si>
    <t>张凌</t>
  </si>
  <si>
    <t>js23080544</t>
  </si>
  <si>
    <t>张欣竹</t>
  </si>
  <si>
    <t>js23080545</t>
  </si>
  <si>
    <t>张勋福</t>
  </si>
  <si>
    <t>js23080546</t>
  </si>
  <si>
    <t>张岩璐</t>
  </si>
  <si>
    <t>js23080547</t>
  </si>
  <si>
    <t>赵洋</t>
  </si>
  <si>
    <t>js23080548</t>
  </si>
  <si>
    <t>周鲁辉</t>
  </si>
  <si>
    <t>js23080550</t>
  </si>
  <si>
    <t>卓圣杰</t>
  </si>
  <si>
    <t>2023级计算机6班</t>
  </si>
  <si>
    <t>JS23080601</t>
  </si>
  <si>
    <t>包钰</t>
  </si>
  <si>
    <t>JS23080602</t>
  </si>
  <si>
    <t>毕春秋</t>
  </si>
  <si>
    <t>JS23080603</t>
  </si>
  <si>
    <t>陈佳琳</t>
  </si>
  <si>
    <t>JS23080604</t>
  </si>
  <si>
    <t>陈罗思晴</t>
  </si>
  <si>
    <t>JS23080605</t>
  </si>
  <si>
    <t>陈乾</t>
  </si>
  <si>
    <t>JS23080606</t>
  </si>
  <si>
    <t>陈政旭</t>
  </si>
  <si>
    <t>JS23080607</t>
  </si>
  <si>
    <t>单鑫</t>
  </si>
  <si>
    <t>JS23080608</t>
  </si>
  <si>
    <t>范存存</t>
  </si>
  <si>
    <t>JS23080609</t>
  </si>
  <si>
    <t>范开鑫</t>
  </si>
  <si>
    <t>JS23080610</t>
  </si>
  <si>
    <t>冯天亮</t>
  </si>
  <si>
    <t>JS23080611</t>
  </si>
  <si>
    <t>顾苡禾</t>
  </si>
  <si>
    <t>JS23080612</t>
  </si>
  <si>
    <t>管洋洋</t>
  </si>
  <si>
    <t>JS23080613</t>
  </si>
  <si>
    <t>韩立全</t>
  </si>
  <si>
    <t>JS23080614</t>
  </si>
  <si>
    <t>韩梦琪</t>
  </si>
  <si>
    <t>JS23080615</t>
  </si>
  <si>
    <t>何正伟</t>
  </si>
  <si>
    <t>JS23080616</t>
  </si>
  <si>
    <t>黄昕宇</t>
  </si>
  <si>
    <t>JS23080617</t>
  </si>
  <si>
    <t>季羽飞</t>
  </si>
  <si>
    <t>JS23080618</t>
  </si>
  <si>
    <t>贾永乐</t>
  </si>
  <si>
    <t>JS23080619</t>
  </si>
  <si>
    <t>蒋坚</t>
  </si>
  <si>
    <t>JS23080620</t>
  </si>
  <si>
    <t>李萌萌</t>
  </si>
  <si>
    <t>JS23080621</t>
  </si>
  <si>
    <t>李玉婷</t>
  </si>
  <si>
    <t>JS23080622</t>
  </si>
  <si>
    <t>刘雯轩</t>
  </si>
  <si>
    <t>JS23080623</t>
  </si>
  <si>
    <t>刘欣瑶</t>
  </si>
  <si>
    <t>JS23080624</t>
  </si>
  <si>
    <t>陆思航</t>
  </si>
  <si>
    <t>JS23080625</t>
  </si>
  <si>
    <t>罗荣文</t>
  </si>
  <si>
    <t>JS23080626</t>
  </si>
  <si>
    <t>潘庭宇</t>
  </si>
  <si>
    <t>JS23080627</t>
  </si>
  <si>
    <t>潘岩</t>
  </si>
  <si>
    <t>JS23080628</t>
  </si>
  <si>
    <t>秦淦</t>
  </si>
  <si>
    <t>JS23080629</t>
  </si>
  <si>
    <t>石公诚</t>
  </si>
  <si>
    <t>JS23080630</t>
  </si>
  <si>
    <t>侍瑞</t>
  </si>
  <si>
    <t>JS23080631</t>
  </si>
  <si>
    <t>宋康齐</t>
  </si>
  <si>
    <t>JS23080632</t>
  </si>
  <si>
    <t>孙铭悦</t>
  </si>
  <si>
    <t>JS23080634</t>
  </si>
  <si>
    <t>王纪运</t>
  </si>
  <si>
    <t>JS23080635</t>
  </si>
  <si>
    <t>王佳宝</t>
  </si>
  <si>
    <t>JS23080636</t>
  </si>
  <si>
    <t>王蕾</t>
  </si>
  <si>
    <t>JS23080637</t>
  </si>
  <si>
    <t>王晴</t>
  </si>
  <si>
    <t>JS23080638</t>
  </si>
  <si>
    <t>王甜甜</t>
  </si>
  <si>
    <t>JS23080639</t>
  </si>
  <si>
    <t>王雨婷</t>
  </si>
  <si>
    <t>JS23080640</t>
  </si>
  <si>
    <t>王语轩</t>
  </si>
  <si>
    <t>JS23080641</t>
  </si>
  <si>
    <t>吴晓慧</t>
  </si>
  <si>
    <t>JS23080642</t>
  </si>
  <si>
    <t>夏志成</t>
  </si>
  <si>
    <t>JS23080643</t>
  </si>
  <si>
    <t>徐亚</t>
  </si>
  <si>
    <t>JS23080644</t>
  </si>
  <si>
    <t>徐悦悦</t>
  </si>
  <si>
    <t>JS23080645</t>
  </si>
  <si>
    <t>许宁芮</t>
  </si>
  <si>
    <t>JS23080646</t>
  </si>
  <si>
    <t>杨新旭</t>
  </si>
  <si>
    <t>JS23080647</t>
  </si>
  <si>
    <t>杨梓涵</t>
  </si>
  <si>
    <t>JS23080648</t>
  </si>
  <si>
    <t>游亚玲</t>
  </si>
  <si>
    <t>JS23080649</t>
  </si>
  <si>
    <t>袁冠澄</t>
  </si>
  <si>
    <t>JS23080650</t>
  </si>
  <si>
    <t>张孝坤</t>
  </si>
  <si>
    <t>JS23080651</t>
  </si>
  <si>
    <t>赵轶群</t>
  </si>
  <si>
    <t>2023级计算机7班</t>
  </si>
  <si>
    <t>JS23080701</t>
  </si>
  <si>
    <t>柏锦洋</t>
  </si>
  <si>
    <t>JS23080702</t>
  </si>
  <si>
    <t>蔡一可</t>
  </si>
  <si>
    <t>JS23080703</t>
  </si>
  <si>
    <t>陈盈盈</t>
  </si>
  <si>
    <t>JS23080704</t>
  </si>
  <si>
    <t>陈郅敖</t>
  </si>
  <si>
    <t>JS23080705</t>
  </si>
  <si>
    <t>丁奔</t>
  </si>
  <si>
    <t>JS23080706</t>
  </si>
  <si>
    <t>丁蕊蕊</t>
  </si>
  <si>
    <t>JS23080707</t>
  </si>
  <si>
    <t>董雨婷</t>
  </si>
  <si>
    <t>JS23080708</t>
  </si>
  <si>
    <t>杜妍</t>
  </si>
  <si>
    <t>JS23080709</t>
  </si>
  <si>
    <t>方静雅</t>
  </si>
  <si>
    <t>JS23080710</t>
  </si>
  <si>
    <t>冯佳</t>
  </si>
  <si>
    <t>JS23080711</t>
  </si>
  <si>
    <t>冯佳乐</t>
  </si>
  <si>
    <t>86</t>
  </si>
  <si>
    <t>JS23080712</t>
  </si>
  <si>
    <t>葛柳雅</t>
  </si>
  <si>
    <t>JS23080713</t>
  </si>
  <si>
    <t>郭天真</t>
  </si>
  <si>
    <t>JS23080714</t>
  </si>
  <si>
    <t>郭志炜</t>
  </si>
  <si>
    <t>JS23080715</t>
  </si>
  <si>
    <t>胡自强</t>
  </si>
  <si>
    <t>JS23080716</t>
  </si>
  <si>
    <t>黄思彤</t>
  </si>
  <si>
    <t>JS23080717</t>
  </si>
  <si>
    <t>惠彤</t>
  </si>
  <si>
    <t>JS23080718</t>
  </si>
  <si>
    <t>蒋卓悦</t>
  </si>
  <si>
    <t>JS23080719</t>
  </si>
  <si>
    <t>李鸿坤</t>
  </si>
  <si>
    <t>JS23080720</t>
  </si>
  <si>
    <t>李梦涵</t>
  </si>
  <si>
    <t>JS23080721</t>
  </si>
  <si>
    <t>李笑宇</t>
  </si>
  <si>
    <t>JS23080722</t>
  </si>
  <si>
    <t>刘明劼</t>
  </si>
  <si>
    <t>JS23080723</t>
  </si>
  <si>
    <t>刘瑞鹏</t>
  </si>
  <si>
    <t>JS23080724</t>
  </si>
  <si>
    <t>陆晨晨</t>
  </si>
  <si>
    <t>JS23080725</t>
  </si>
  <si>
    <t>陆佳静</t>
  </si>
  <si>
    <t>JS23080726</t>
  </si>
  <si>
    <t>吕双</t>
  </si>
  <si>
    <t>JS23080727</t>
  </si>
  <si>
    <t>马思羽</t>
  </si>
  <si>
    <t>JS23080728</t>
  </si>
  <si>
    <t>毛佳乐</t>
  </si>
  <si>
    <t>JS23080729</t>
  </si>
  <si>
    <t>阮嘉琪</t>
  </si>
  <si>
    <t>JS23080730</t>
  </si>
  <si>
    <t>魏子珺</t>
  </si>
  <si>
    <t>JS23080731</t>
  </si>
  <si>
    <t>吴琪</t>
  </si>
  <si>
    <t>JS23080732</t>
  </si>
  <si>
    <t>吴裕朋</t>
  </si>
  <si>
    <t>JS23080733</t>
  </si>
  <si>
    <t>徐江渝</t>
  </si>
  <si>
    <t>JS23080734</t>
  </si>
  <si>
    <t>许长清</t>
  </si>
  <si>
    <t>JS23080735</t>
  </si>
  <si>
    <t>许自乐</t>
  </si>
  <si>
    <t>JS23080736</t>
  </si>
  <si>
    <t>颜欢</t>
  </si>
  <si>
    <t>JS23080737</t>
  </si>
  <si>
    <t>张胡越</t>
  </si>
  <si>
    <t>JS23080738</t>
  </si>
  <si>
    <t>张婕</t>
  </si>
  <si>
    <t>JS23080739</t>
  </si>
  <si>
    <t>张鹏飞</t>
  </si>
  <si>
    <t>JS23080740</t>
  </si>
  <si>
    <t>张曙</t>
  </si>
  <si>
    <t>JS23080741</t>
  </si>
  <si>
    <t>张苏企</t>
  </si>
  <si>
    <t>JS23080744</t>
  </si>
  <si>
    <t>郑俊浩</t>
  </si>
  <si>
    <t>JS23080745</t>
  </si>
  <si>
    <t>郑扬程</t>
  </si>
  <si>
    <t>JS23080746</t>
  </si>
  <si>
    <t>郑毅</t>
  </si>
  <si>
    <t>JS23080747</t>
  </si>
  <si>
    <t>周帛明</t>
  </si>
  <si>
    <t>JS23080748</t>
  </si>
  <si>
    <t>周宏运</t>
  </si>
  <si>
    <t>JS23080749</t>
  </si>
  <si>
    <t>周思瑞</t>
  </si>
  <si>
    <t>JS23080750</t>
  </si>
  <si>
    <t>周小维</t>
  </si>
  <si>
    <t>JS23080751</t>
  </si>
  <si>
    <t>朱莹莹</t>
  </si>
  <si>
    <t>2023级计算机8班</t>
  </si>
  <si>
    <t>js23080801</t>
  </si>
  <si>
    <t>牛超</t>
  </si>
  <si>
    <t>js23080802</t>
  </si>
  <si>
    <t>魏驰</t>
  </si>
  <si>
    <t>js23080803</t>
  </si>
  <si>
    <t>蒲海洋</t>
  </si>
  <si>
    <t>js23080804</t>
  </si>
  <si>
    <t>张家浡</t>
  </si>
  <si>
    <t>js23080805</t>
  </si>
  <si>
    <t>张龙葳</t>
  </si>
  <si>
    <t>js23080806</t>
  </si>
  <si>
    <t>陈果</t>
  </si>
  <si>
    <t>js23080807</t>
  </si>
  <si>
    <t>徐柳栋</t>
  </si>
  <si>
    <t>js23080808</t>
  </si>
  <si>
    <t>孟恩</t>
  </si>
  <si>
    <t>js23080809</t>
  </si>
  <si>
    <t>严道川</t>
  </si>
  <si>
    <t>js23080810</t>
  </si>
  <si>
    <t>张舟</t>
  </si>
  <si>
    <t>js23080811</t>
  </si>
  <si>
    <t>金轶凡</t>
  </si>
  <si>
    <t>js23080812</t>
  </si>
  <si>
    <t>张博</t>
  </si>
  <si>
    <t>js23080813</t>
  </si>
  <si>
    <t>庄英杰</t>
  </si>
  <si>
    <t>js23080814</t>
  </si>
  <si>
    <t>张煊储</t>
  </si>
  <si>
    <t>js23080815</t>
  </si>
  <si>
    <t>王奕程</t>
  </si>
  <si>
    <t>js23080816</t>
  </si>
  <si>
    <t>王发庆</t>
  </si>
  <si>
    <t>js23080817</t>
  </si>
  <si>
    <t>张宇</t>
  </si>
  <si>
    <t>js23080818</t>
  </si>
  <si>
    <t>张秀鹏</t>
  </si>
  <si>
    <t>js23080819</t>
  </si>
  <si>
    <t>薛栋安</t>
  </si>
  <si>
    <t>js23080822</t>
  </si>
  <si>
    <t>李盛</t>
  </si>
  <si>
    <t>js23080823</t>
  </si>
  <si>
    <t>徐擎天</t>
  </si>
  <si>
    <t>js23080824</t>
  </si>
  <si>
    <t>刘越</t>
  </si>
  <si>
    <t>js23080826</t>
  </si>
  <si>
    <t>王思远</t>
  </si>
  <si>
    <t>js23080828</t>
  </si>
  <si>
    <t>刘禹辰</t>
  </si>
  <si>
    <t>js23080829</t>
  </si>
  <si>
    <t>薛书恒</t>
  </si>
  <si>
    <t>js23080831</t>
  </si>
  <si>
    <t>张昊宇</t>
  </si>
  <si>
    <t>js23080832</t>
  </si>
  <si>
    <t>魏豪</t>
  </si>
  <si>
    <t>js23080834</t>
  </si>
  <si>
    <t>钱天一</t>
  </si>
  <si>
    <t>js23080837</t>
  </si>
  <si>
    <t>杨博跞</t>
  </si>
  <si>
    <t>js23080838</t>
  </si>
  <si>
    <t>冯宇涛</t>
  </si>
  <si>
    <t>js23080839</t>
  </si>
  <si>
    <t>宫海涛</t>
  </si>
  <si>
    <t>js23080840</t>
  </si>
  <si>
    <t>尤子辰</t>
  </si>
  <si>
    <t>js23080841</t>
  </si>
  <si>
    <t>巨振宇</t>
  </si>
  <si>
    <t>js23080842</t>
  </si>
  <si>
    <t>谈世铎</t>
  </si>
  <si>
    <t>js23080844</t>
  </si>
  <si>
    <t>闻哲</t>
  </si>
  <si>
    <t>js23080845</t>
  </si>
  <si>
    <t>薛铭浩</t>
  </si>
  <si>
    <t>js23080846</t>
  </si>
  <si>
    <t>徐圣舒</t>
  </si>
  <si>
    <t>js23080847</t>
  </si>
  <si>
    <t>王鑫</t>
  </si>
  <si>
    <t>js23080848</t>
  </si>
  <si>
    <t>向俊霖</t>
  </si>
  <si>
    <t>js23080849</t>
  </si>
  <si>
    <t>王文涛</t>
  </si>
  <si>
    <t>js23080850</t>
  </si>
  <si>
    <t>茅渊博</t>
  </si>
  <si>
    <t>js23080852</t>
  </si>
  <si>
    <t>刘随义</t>
  </si>
  <si>
    <t>js23080853</t>
  </si>
  <si>
    <t>刘玮</t>
  </si>
  <si>
    <t>js23080854</t>
  </si>
  <si>
    <t>陶冶</t>
  </si>
  <si>
    <t>js23080855</t>
  </si>
  <si>
    <t>秦锦涵</t>
  </si>
  <si>
    <t>2025-2026学年学生综合素质测评统计表（信管专业）</t>
  </si>
  <si>
    <t>2023级信管3班</t>
  </si>
  <si>
    <t>js23150301</t>
  </si>
  <si>
    <t>陈佳乐</t>
  </si>
  <si>
    <t>js23150302</t>
  </si>
  <si>
    <t>陈苏云</t>
  </si>
  <si>
    <t>js23150303</t>
  </si>
  <si>
    <t>陈彦存</t>
  </si>
  <si>
    <t>js23150304</t>
  </si>
  <si>
    <t>陈莹</t>
  </si>
  <si>
    <t>js23150306</t>
  </si>
  <si>
    <t>方家瑞</t>
  </si>
  <si>
    <t>js23150308</t>
  </si>
  <si>
    <t>冯如意</t>
  </si>
  <si>
    <t>js23150309</t>
  </si>
  <si>
    <t>冯欣悦</t>
  </si>
  <si>
    <t>js23150310</t>
  </si>
  <si>
    <t>高艾</t>
  </si>
  <si>
    <t>js23150311</t>
  </si>
  <si>
    <t>高毅</t>
  </si>
  <si>
    <t>js23150312</t>
  </si>
  <si>
    <t>葛宇</t>
  </si>
  <si>
    <t>js23150313</t>
  </si>
  <si>
    <t>管思源</t>
  </si>
  <si>
    <t>js23150314</t>
  </si>
  <si>
    <t>郭新望</t>
  </si>
  <si>
    <t>js23150315</t>
  </si>
  <si>
    <t>江星林</t>
  </si>
  <si>
    <t>js23150316</t>
  </si>
  <si>
    <t>金晶</t>
  </si>
  <si>
    <t>js23150317</t>
  </si>
  <si>
    <t>李佳璇</t>
  </si>
  <si>
    <t>js23150318</t>
  </si>
  <si>
    <t>李思奇</t>
  </si>
  <si>
    <t>js23150319</t>
  </si>
  <si>
    <t>李智源</t>
  </si>
  <si>
    <t>js23150320</t>
  </si>
  <si>
    <t>刘浩</t>
  </si>
  <si>
    <t>js23150321</t>
  </si>
  <si>
    <t>刘辉</t>
  </si>
  <si>
    <t>js23150322</t>
  </si>
  <si>
    <t>刘淇</t>
  </si>
  <si>
    <t>js23150323</t>
  </si>
  <si>
    <t>刘馨悦</t>
  </si>
  <si>
    <t>js23150324</t>
  </si>
  <si>
    <t>刘跃跃</t>
  </si>
  <si>
    <t>js23150325</t>
  </si>
  <si>
    <t>刘芝红</t>
  </si>
  <si>
    <t>js23150326</t>
  </si>
  <si>
    <t>陆亚恬</t>
  </si>
  <si>
    <t>js23150327</t>
  </si>
  <si>
    <t>栾梦婷</t>
  </si>
  <si>
    <t>js23150328</t>
  </si>
  <si>
    <t>邵玮晨</t>
  </si>
  <si>
    <t>js23150329</t>
  </si>
  <si>
    <t>沈海燕</t>
  </si>
  <si>
    <t>js23150330</t>
  </si>
  <si>
    <t>孙洁</t>
  </si>
  <si>
    <t>js23150331</t>
  </si>
  <si>
    <t>唐姚成</t>
  </si>
  <si>
    <t>js23150332</t>
  </si>
  <si>
    <t>唐艺帆</t>
  </si>
  <si>
    <t>js23150333</t>
  </si>
  <si>
    <t>陶宇轩</t>
  </si>
  <si>
    <t>js23150334</t>
  </si>
  <si>
    <t>涂勇</t>
  </si>
  <si>
    <t>js23150335</t>
  </si>
  <si>
    <t>王建翔</t>
  </si>
  <si>
    <t>js23150336</t>
  </si>
  <si>
    <t>js23150337</t>
  </si>
  <si>
    <t>王瑞意</t>
  </si>
  <si>
    <t>js23150338</t>
  </si>
  <si>
    <t>王思琪</t>
  </si>
  <si>
    <t>js23150340</t>
  </si>
  <si>
    <t>魏凡</t>
  </si>
  <si>
    <t>js23150341</t>
  </si>
  <si>
    <t>魏爽</t>
  </si>
  <si>
    <t>js23150342</t>
  </si>
  <si>
    <t>项晶晶</t>
  </si>
  <si>
    <t>js23150343</t>
  </si>
  <si>
    <t>谢晓燕</t>
  </si>
  <si>
    <t>js23150344</t>
  </si>
  <si>
    <t>邢曼</t>
  </si>
  <si>
    <t>js23150345</t>
  </si>
  <si>
    <t>许子仪</t>
  </si>
  <si>
    <t>js23150346</t>
  </si>
  <si>
    <t>闫长辉</t>
  </si>
  <si>
    <t>js23150347</t>
  </si>
  <si>
    <t>叶嘉仪</t>
  </si>
  <si>
    <t>js23150348</t>
  </si>
  <si>
    <t>叶康妍</t>
  </si>
  <si>
    <t>js23150349</t>
  </si>
  <si>
    <t>叶雨馨</t>
  </si>
  <si>
    <t>js23150350</t>
  </si>
  <si>
    <t>余婷</t>
  </si>
  <si>
    <t>js23150351</t>
  </si>
  <si>
    <t>张哥瑞</t>
  </si>
  <si>
    <t>js23150352</t>
  </si>
  <si>
    <t>张媛浩</t>
  </si>
  <si>
    <t>js23150353</t>
  </si>
  <si>
    <t>章佳乐</t>
  </si>
  <si>
    <t>js23150354</t>
  </si>
  <si>
    <t>郑秀云</t>
  </si>
  <si>
    <t>js23150355</t>
  </si>
  <si>
    <t>周华蕾</t>
  </si>
  <si>
    <t>js23150356</t>
  </si>
  <si>
    <t>周玮</t>
  </si>
  <si>
    <t>js23150357</t>
  </si>
  <si>
    <t>周栩卉</t>
  </si>
  <si>
    <t>js23150358</t>
  </si>
  <si>
    <t>朱颖</t>
  </si>
  <si>
    <t>js23150359</t>
  </si>
  <si>
    <t>朱震</t>
  </si>
  <si>
    <t>2023级信管4班</t>
  </si>
  <si>
    <t>js23150401</t>
  </si>
  <si>
    <t>包苏丹</t>
  </si>
  <si>
    <t>js23150402</t>
  </si>
  <si>
    <t>鲍海洋</t>
  </si>
  <si>
    <t>js23150403</t>
  </si>
  <si>
    <t>曹晶彤</t>
  </si>
  <si>
    <t>js23150404</t>
  </si>
  <si>
    <t>常雨洁</t>
  </si>
  <si>
    <t>js23150405</t>
  </si>
  <si>
    <t>陈静雯</t>
  </si>
  <si>
    <t>js23150406</t>
  </si>
  <si>
    <t>樊博文</t>
  </si>
  <si>
    <t>js23150407</t>
  </si>
  <si>
    <t>韩艾玲</t>
  </si>
  <si>
    <t>js23150408</t>
  </si>
  <si>
    <t>何琳娜</t>
  </si>
  <si>
    <t>js23150409</t>
  </si>
  <si>
    <t>胡立伟</t>
  </si>
  <si>
    <t>js23150410</t>
  </si>
  <si>
    <t>黄碧君</t>
  </si>
  <si>
    <t>js23150411</t>
  </si>
  <si>
    <t>黄佳琪</t>
  </si>
  <si>
    <t>js23150412</t>
  </si>
  <si>
    <t>籍梓轩</t>
  </si>
  <si>
    <t>js23150413</t>
  </si>
  <si>
    <t>贾静雯</t>
  </si>
  <si>
    <t>js23150414</t>
  </si>
  <si>
    <t>蒋诗语</t>
  </si>
  <si>
    <t>js23150415</t>
  </si>
  <si>
    <t>金振玉</t>
  </si>
  <si>
    <t>js23150416</t>
  </si>
  <si>
    <t>李佳雪</t>
  </si>
  <si>
    <t>js23150417</t>
  </si>
  <si>
    <t>李明志</t>
  </si>
  <si>
    <t>js23150418</t>
  </si>
  <si>
    <t>刘晶晶</t>
  </si>
  <si>
    <t>js23150419</t>
  </si>
  <si>
    <t>刘诗琳</t>
  </si>
  <si>
    <t>js23150420</t>
  </si>
  <si>
    <t>刘艺澜</t>
  </si>
  <si>
    <t>js23150421</t>
  </si>
  <si>
    <t>卢亚莉</t>
  </si>
  <si>
    <t>js23150422</t>
  </si>
  <si>
    <t>罗伟</t>
  </si>
  <si>
    <t>js23150423</t>
  </si>
  <si>
    <t>潘文杰</t>
  </si>
  <si>
    <t>js23150424</t>
  </si>
  <si>
    <t>茹炎洁</t>
  </si>
  <si>
    <t>js23150425</t>
  </si>
  <si>
    <t>邵诗琪</t>
  </si>
  <si>
    <t>js23150426</t>
  </si>
  <si>
    <t>沈凡卓</t>
  </si>
  <si>
    <t>js23150427</t>
  </si>
  <si>
    <t>沈荣</t>
  </si>
  <si>
    <t>js23150428</t>
  </si>
  <si>
    <t>沈筱涵</t>
  </si>
  <si>
    <t>js23150429</t>
  </si>
  <si>
    <t>沈榆杰</t>
  </si>
  <si>
    <t>js23150430</t>
  </si>
  <si>
    <t>施汶希</t>
  </si>
  <si>
    <t>js23150431</t>
  </si>
  <si>
    <t>石欣雨</t>
  </si>
  <si>
    <t>js23150432</t>
  </si>
  <si>
    <t>石韵淇</t>
  </si>
  <si>
    <t>js23150433</t>
  </si>
  <si>
    <t>孙浩然</t>
  </si>
  <si>
    <t>js23150434</t>
  </si>
  <si>
    <t>孙阳阳</t>
  </si>
  <si>
    <t>js23150435</t>
  </si>
  <si>
    <t>唐梦雅</t>
  </si>
  <si>
    <t>js23150436</t>
  </si>
  <si>
    <t>王澄程</t>
  </si>
  <si>
    <t>js23150437</t>
  </si>
  <si>
    <t>王慧琴</t>
  </si>
  <si>
    <t>js23150438</t>
  </si>
  <si>
    <t>王俊伟</t>
  </si>
  <si>
    <t>js23150439</t>
  </si>
  <si>
    <t>王美成</t>
  </si>
  <si>
    <t>js23150440</t>
  </si>
  <si>
    <t>王若寒</t>
  </si>
  <si>
    <t>js23150441</t>
  </si>
  <si>
    <t>王雨欣</t>
  </si>
  <si>
    <t>js23150442</t>
  </si>
  <si>
    <t>王子睿</t>
  </si>
  <si>
    <t>js23150443</t>
  </si>
  <si>
    <t>吴曾繁</t>
  </si>
  <si>
    <t>js23150444</t>
  </si>
  <si>
    <t>吴金泽</t>
  </si>
  <si>
    <t>js23150445</t>
  </si>
  <si>
    <t>吴可情</t>
  </si>
  <si>
    <t>js23150446</t>
  </si>
  <si>
    <t>吴怡</t>
  </si>
  <si>
    <t>js23150447</t>
  </si>
  <si>
    <t>武景硕</t>
  </si>
  <si>
    <t>js23150448</t>
  </si>
  <si>
    <t>徐江南</t>
  </si>
  <si>
    <t>js23150449</t>
  </si>
  <si>
    <t>许丽</t>
  </si>
  <si>
    <t>js23150450</t>
  </si>
  <si>
    <t>杨影</t>
  </si>
  <si>
    <t>js23150451</t>
  </si>
  <si>
    <t>庾晨烨</t>
  </si>
  <si>
    <t>js23150452</t>
  </si>
  <si>
    <t>张可欣</t>
  </si>
  <si>
    <t>js23150453</t>
  </si>
  <si>
    <t>张梦</t>
  </si>
  <si>
    <t>js23150454</t>
  </si>
  <si>
    <t>张泰</t>
  </si>
  <si>
    <t>js23150455</t>
  </si>
  <si>
    <t>赵敏</t>
  </si>
  <si>
    <t>js23150456</t>
  </si>
  <si>
    <t>赵宇轩</t>
  </si>
  <si>
    <t>js23150457</t>
  </si>
  <si>
    <t>周书羽</t>
  </si>
  <si>
    <t>js23150458</t>
  </si>
  <si>
    <t>周芷苓</t>
  </si>
  <si>
    <t>2024级计算机1班</t>
  </si>
  <si>
    <t>js23080213</t>
  </si>
  <si>
    <t>李朱灿</t>
  </si>
  <si>
    <t>js24080101</t>
  </si>
  <si>
    <t>陈康</t>
  </si>
  <si>
    <t>js24080102</t>
  </si>
  <si>
    <t>陈铭</t>
  </si>
  <si>
    <t>js24080103</t>
  </si>
  <si>
    <t>刁睿炎</t>
  </si>
  <si>
    <t>js24080104</t>
  </si>
  <si>
    <t>丁乐乐</t>
  </si>
  <si>
    <t>js24080107</t>
  </si>
  <si>
    <t>傅蜜雪</t>
  </si>
  <si>
    <t>js24080108</t>
  </si>
  <si>
    <t>郭政</t>
  </si>
  <si>
    <t>js24080110</t>
  </si>
  <si>
    <t>何思慧</t>
  </si>
  <si>
    <t>js24080114</t>
  </si>
  <si>
    <t>黄子宸</t>
  </si>
  <si>
    <t>js24080115</t>
  </si>
  <si>
    <t>霍俊昊</t>
  </si>
  <si>
    <t>js24080117</t>
  </si>
  <si>
    <t>李炳亿</t>
  </si>
  <si>
    <t>js24080118</t>
  </si>
  <si>
    <t>李俊娴</t>
  </si>
  <si>
    <t xml:space="preserve"> </t>
  </si>
  <si>
    <t>js24080119</t>
  </si>
  <si>
    <t>李响</t>
  </si>
  <si>
    <t>js24080120</t>
  </si>
  <si>
    <t>李越达</t>
  </si>
  <si>
    <t>js24080121</t>
  </si>
  <si>
    <t>李正清</t>
  </si>
  <si>
    <t>js24080123</t>
  </si>
  <si>
    <t>凌冰冰</t>
  </si>
  <si>
    <t>js24080124</t>
  </si>
  <si>
    <t>刘沛涵</t>
  </si>
  <si>
    <t>js24080125</t>
  </si>
  <si>
    <t>刘欣康</t>
  </si>
  <si>
    <t>js24080126</t>
  </si>
  <si>
    <t>刘璇</t>
  </si>
  <si>
    <t>js24080127</t>
  </si>
  <si>
    <t>罗皓月</t>
  </si>
  <si>
    <t>js24080128</t>
  </si>
  <si>
    <t>罗敏</t>
  </si>
  <si>
    <t>js24080129</t>
  </si>
  <si>
    <t>潘豪</t>
  </si>
  <si>
    <t>js24080130</t>
  </si>
  <si>
    <t>商乐凡</t>
  </si>
  <si>
    <t>js24080131</t>
  </si>
  <si>
    <t>邵晨曦</t>
  </si>
  <si>
    <t>js24080132</t>
  </si>
  <si>
    <t>时俊哲</t>
  </si>
  <si>
    <t>js24080133</t>
  </si>
  <si>
    <t>童钧</t>
  </si>
  <si>
    <t>js24080134</t>
  </si>
  <si>
    <t>王家浩</t>
  </si>
  <si>
    <t>js24080135</t>
  </si>
  <si>
    <t>王俊</t>
  </si>
  <si>
    <t>js24080136</t>
  </si>
  <si>
    <t>王铭健</t>
  </si>
  <si>
    <t>js24080137</t>
  </si>
  <si>
    <t>吴颜露</t>
  </si>
  <si>
    <t>js24080138</t>
  </si>
  <si>
    <t>夏李涵</t>
  </si>
  <si>
    <t>js24080139</t>
  </si>
  <si>
    <t>许艺萌</t>
  </si>
  <si>
    <t>js24080140</t>
  </si>
  <si>
    <t>颜溯</t>
  </si>
  <si>
    <t>js24080141</t>
  </si>
  <si>
    <t>张迪涵</t>
  </si>
  <si>
    <t>js24080142</t>
  </si>
  <si>
    <t>朱因祈</t>
  </si>
  <si>
    <t>js24110136</t>
  </si>
  <si>
    <t>朱敏</t>
  </si>
  <si>
    <t>js24150206</t>
  </si>
  <si>
    <t>邓丹艳</t>
  </si>
  <si>
    <t>js24160131</t>
  </si>
  <si>
    <t>束翔</t>
  </si>
  <si>
    <t>2024级计算机2班</t>
  </si>
  <si>
    <t>js24080201</t>
  </si>
  <si>
    <t>柴华悦</t>
  </si>
  <si>
    <t>js24080202</t>
  </si>
  <si>
    <t>陈珂心</t>
  </si>
  <si>
    <t>js24080203</t>
  </si>
  <si>
    <t>陈觅</t>
  </si>
  <si>
    <t>js24080204</t>
  </si>
  <si>
    <t>戴博为</t>
  </si>
  <si>
    <t>js24080205</t>
  </si>
  <si>
    <t>华翰卿</t>
  </si>
  <si>
    <t>js24080206</t>
  </si>
  <si>
    <t>黄康腾</t>
  </si>
  <si>
    <t>js24080207</t>
  </si>
  <si>
    <t>江好</t>
  </si>
  <si>
    <t>js24080208</t>
  </si>
  <si>
    <t>居天娱</t>
  </si>
  <si>
    <t>js24080209</t>
  </si>
  <si>
    <t>黎旋</t>
  </si>
  <si>
    <t>js24080210</t>
  </si>
  <si>
    <t>李欣芮</t>
  </si>
  <si>
    <t>js24080211</t>
  </si>
  <si>
    <t>李振宇</t>
  </si>
  <si>
    <t>js24080212</t>
  </si>
  <si>
    <t>娄桐</t>
  </si>
  <si>
    <t>js24080213</t>
  </si>
  <si>
    <t>陆玺文</t>
  </si>
  <si>
    <t>js24080215</t>
  </si>
  <si>
    <t>沈轩纬</t>
  </si>
  <si>
    <t>js24080216</t>
  </si>
  <si>
    <t>苏雅静</t>
  </si>
  <si>
    <t>js24080217</t>
  </si>
  <si>
    <t>孙佳梦</t>
  </si>
  <si>
    <t>js24080218</t>
  </si>
  <si>
    <t>孙雨菲</t>
  </si>
  <si>
    <t>js24080219</t>
  </si>
  <si>
    <t>孙紫涵</t>
  </si>
  <si>
    <t>js24080220</t>
  </si>
  <si>
    <t>汪朗</t>
  </si>
  <si>
    <t>js24080221</t>
  </si>
  <si>
    <t>王琳琳</t>
  </si>
  <si>
    <t>js24080222</t>
  </si>
  <si>
    <t>王硕</t>
  </si>
  <si>
    <t>js24080223</t>
  </si>
  <si>
    <t>王心甜</t>
  </si>
  <si>
    <t>js24080224</t>
  </si>
  <si>
    <t>王永晟</t>
  </si>
  <si>
    <t>js24080225</t>
  </si>
  <si>
    <t>吴仪</t>
  </si>
  <si>
    <t>js24080226</t>
  </si>
  <si>
    <t>吴宇伦</t>
  </si>
  <si>
    <t>js24080227</t>
  </si>
  <si>
    <t>徐源</t>
  </si>
  <si>
    <t>js24080228</t>
  </si>
  <si>
    <t>许瑾欣</t>
  </si>
  <si>
    <t>js24080229</t>
  </si>
  <si>
    <t>许心扬</t>
  </si>
  <si>
    <t>js24080230</t>
  </si>
  <si>
    <t>颜语</t>
  </si>
  <si>
    <t>js24080231</t>
  </si>
  <si>
    <t>张博宇</t>
  </si>
  <si>
    <t>js24080232</t>
  </si>
  <si>
    <t>张金博</t>
  </si>
  <si>
    <t>js24080233</t>
  </si>
  <si>
    <t>张文静</t>
  </si>
  <si>
    <t>js24080234</t>
  </si>
  <si>
    <t>张志源</t>
  </si>
  <si>
    <t>js24080235</t>
  </si>
  <si>
    <t>郑嘉禾</t>
  </si>
  <si>
    <t>js24080236</t>
  </si>
  <si>
    <t>朱海东</t>
  </si>
  <si>
    <t>js24080237</t>
  </si>
  <si>
    <t>朱正涛</t>
  </si>
  <si>
    <t>2024级计算机3班</t>
  </si>
  <si>
    <t>js24080301</t>
  </si>
  <si>
    <t>包婉婷</t>
  </si>
  <si>
    <t>js24080302</t>
  </si>
  <si>
    <t>陈思逸</t>
  </si>
  <si>
    <t>js24080303</t>
  </si>
  <si>
    <t>陈卓</t>
  </si>
  <si>
    <t>js24080304</t>
  </si>
  <si>
    <t>董官和</t>
  </si>
  <si>
    <t>js24080305</t>
  </si>
  <si>
    <t>范楚悦</t>
  </si>
  <si>
    <t>js24080306</t>
  </si>
  <si>
    <t>房宏伟</t>
  </si>
  <si>
    <t>js24080308</t>
  </si>
  <si>
    <t>高子喧</t>
  </si>
  <si>
    <t>js24080309</t>
  </si>
  <si>
    <t>洪韵</t>
  </si>
  <si>
    <t>js24080311</t>
  </si>
  <si>
    <t>胡正杰</t>
  </si>
  <si>
    <t>js24080313</t>
  </si>
  <si>
    <t>李开源</t>
  </si>
  <si>
    <t>js24080314</t>
  </si>
  <si>
    <t>李宁宁</t>
  </si>
  <si>
    <t>js24080315</t>
  </si>
  <si>
    <t>李睿希</t>
  </si>
  <si>
    <t>js24080316</t>
  </si>
  <si>
    <t>李松晔</t>
  </si>
  <si>
    <t>js24080317</t>
  </si>
  <si>
    <t>林立岳</t>
  </si>
  <si>
    <t>js24080319</t>
  </si>
  <si>
    <t>刘美桐</t>
  </si>
  <si>
    <t>js24080320</t>
  </si>
  <si>
    <t>刘雨婷</t>
  </si>
  <si>
    <t>js24080321</t>
  </si>
  <si>
    <t>骆文江</t>
  </si>
  <si>
    <t>js24080322</t>
  </si>
  <si>
    <t>马宇轩</t>
  </si>
  <si>
    <t>js24080323</t>
  </si>
  <si>
    <t>戚梓琳</t>
  </si>
  <si>
    <t>js24080324</t>
  </si>
  <si>
    <t>钱骁垚</t>
  </si>
  <si>
    <t>js24080326</t>
  </si>
  <si>
    <t>孙思雅</t>
  </si>
  <si>
    <t>js24080327</t>
  </si>
  <si>
    <t>孙颖家</t>
  </si>
  <si>
    <t>js24080328</t>
  </si>
  <si>
    <t>王涛涛</t>
  </si>
  <si>
    <t>js24080329</t>
  </si>
  <si>
    <t>王新杰</t>
  </si>
  <si>
    <t>js24080330</t>
  </si>
  <si>
    <t>王旭</t>
  </si>
  <si>
    <t>js24080332</t>
  </si>
  <si>
    <t>吴天恩</t>
  </si>
  <si>
    <t>js24080333</t>
  </si>
  <si>
    <t>夏菡晨</t>
  </si>
  <si>
    <t>js24080334</t>
  </si>
  <si>
    <t>向可欣</t>
  </si>
  <si>
    <t>js24080335</t>
  </si>
  <si>
    <t>杨翰林</t>
  </si>
  <si>
    <t>js24080336</t>
  </si>
  <si>
    <t>杨嘉乐</t>
  </si>
  <si>
    <t>js24080337</t>
  </si>
  <si>
    <t>杨翔宇</t>
  </si>
  <si>
    <t>js24080338</t>
  </si>
  <si>
    <t>于淏</t>
  </si>
  <si>
    <t>js24080339</t>
  </si>
  <si>
    <t>袁子钧</t>
  </si>
  <si>
    <t>js24080340</t>
  </si>
  <si>
    <t>张儒俊</t>
  </si>
  <si>
    <t>js24080341</t>
  </si>
  <si>
    <t>征宗芹</t>
  </si>
  <si>
    <t>js24080342</t>
  </si>
  <si>
    <t>朱梓童</t>
  </si>
  <si>
    <t>24级信息1班</t>
  </si>
  <si>
    <t>js24150329</t>
  </si>
  <si>
    <t>张嘉月</t>
  </si>
  <si>
    <t>js24240101</t>
  </si>
  <si>
    <t>曾嘉欣</t>
  </si>
  <si>
    <t>js24240102</t>
  </si>
  <si>
    <t>陈仟妮</t>
  </si>
  <si>
    <t>js24240103</t>
  </si>
  <si>
    <t>陈仁龙</t>
  </si>
  <si>
    <t>js24240104</t>
  </si>
  <si>
    <t>崔少嵘</t>
  </si>
  <si>
    <t>js24240105</t>
  </si>
  <si>
    <t>冯晔</t>
  </si>
  <si>
    <t>js24240106</t>
  </si>
  <si>
    <t>江南</t>
  </si>
  <si>
    <t>js24240108</t>
  </si>
  <si>
    <t>蒋少杰</t>
  </si>
  <si>
    <t>js24240109</t>
  </si>
  <si>
    <t>居芃睿</t>
  </si>
  <si>
    <t>js24240110</t>
  </si>
  <si>
    <t>蓝化成</t>
  </si>
  <si>
    <t>js24240111</t>
  </si>
  <si>
    <t>李凯剑</t>
  </si>
  <si>
    <t>js24240112</t>
  </si>
  <si>
    <t>梁兴俊</t>
  </si>
  <si>
    <t>js24240113</t>
  </si>
  <si>
    <t>梁煜棋</t>
  </si>
  <si>
    <t>js24240114</t>
  </si>
  <si>
    <t>林欣悦</t>
  </si>
  <si>
    <t>js24240115</t>
  </si>
  <si>
    <t>刘涵</t>
  </si>
  <si>
    <t>js24240116</t>
  </si>
  <si>
    <t>刘钱禹</t>
  </si>
  <si>
    <t>js24240117</t>
  </si>
  <si>
    <t>沈家麟</t>
  </si>
  <si>
    <t>js24240118</t>
  </si>
  <si>
    <t>施忻婷</t>
  </si>
  <si>
    <t>js24240119</t>
  </si>
  <si>
    <t>苏国盛</t>
  </si>
  <si>
    <t>js24240120</t>
  </si>
  <si>
    <t>孙茜</t>
  </si>
  <si>
    <t>js24240122</t>
  </si>
  <si>
    <t>王浩洋</t>
  </si>
  <si>
    <t>js24240124</t>
  </si>
  <si>
    <t>王玺然</t>
  </si>
  <si>
    <t>js24240125</t>
  </si>
  <si>
    <t>王贤升</t>
  </si>
  <si>
    <t>js24240126</t>
  </si>
  <si>
    <t>王艺凡</t>
  </si>
  <si>
    <t>js24240127</t>
  </si>
  <si>
    <t>魏子明</t>
  </si>
  <si>
    <t>js24240128</t>
  </si>
  <si>
    <t>吴乐乐</t>
  </si>
  <si>
    <t>js24240130</t>
  </si>
  <si>
    <t>吴馨怡</t>
  </si>
  <si>
    <t>js24240131</t>
  </si>
  <si>
    <t>肖安欣</t>
  </si>
  <si>
    <t>js24240132</t>
  </si>
  <si>
    <t>肖易铉</t>
  </si>
  <si>
    <t>js24240133</t>
  </si>
  <si>
    <t>谢奕李</t>
  </si>
  <si>
    <t>js24240134</t>
  </si>
  <si>
    <t>徐浩</t>
  </si>
  <si>
    <t>js24240135</t>
  </si>
  <si>
    <t>徐子轩</t>
  </si>
  <si>
    <t>js24240136</t>
  </si>
  <si>
    <t>许熙恩</t>
  </si>
  <si>
    <t>js24240137</t>
  </si>
  <si>
    <t>严文谦</t>
  </si>
  <si>
    <t>js24240139</t>
  </si>
  <si>
    <t>杨晨</t>
  </si>
  <si>
    <t>js24240140</t>
  </si>
  <si>
    <t>杨景程</t>
  </si>
  <si>
    <t>js24240141</t>
  </si>
  <si>
    <t>姚文发</t>
  </si>
  <si>
    <t>js24240143</t>
  </si>
  <si>
    <t>张季深</t>
  </si>
  <si>
    <t>js24240144</t>
  </si>
  <si>
    <t>张嘉盈</t>
  </si>
  <si>
    <t>js24240145</t>
  </si>
  <si>
    <t>张宇轩</t>
  </si>
  <si>
    <t>js24240146</t>
  </si>
  <si>
    <t>赵安琪</t>
  </si>
  <si>
    <t>js24240147</t>
  </si>
  <si>
    <t>郑羲</t>
  </si>
  <si>
    <t>js24240148</t>
  </si>
  <si>
    <t>周嘉豪</t>
  </si>
  <si>
    <t>js24240149</t>
  </si>
  <si>
    <t>周瑞</t>
  </si>
  <si>
    <t>js24240150</t>
  </si>
  <si>
    <t>朱鹏宇</t>
  </si>
  <si>
    <t>2024级信管1班</t>
  </si>
  <si>
    <t>js24150101</t>
  </si>
  <si>
    <t>鲍芷涵</t>
  </si>
  <si>
    <t>js24150102</t>
  </si>
  <si>
    <t>曹卓凡</t>
  </si>
  <si>
    <t>js24150104</t>
  </si>
  <si>
    <t>董文康</t>
  </si>
  <si>
    <t>js24150105</t>
  </si>
  <si>
    <t>范鑫鑫</t>
  </si>
  <si>
    <t>js24150106</t>
  </si>
  <si>
    <t>付文升</t>
  </si>
  <si>
    <t>js24150107</t>
  </si>
  <si>
    <t>葛宇航</t>
  </si>
  <si>
    <t>js24150108</t>
  </si>
  <si>
    <t>顾熙</t>
  </si>
  <si>
    <t>js24150109</t>
  </si>
  <si>
    <t>黄思凡</t>
  </si>
  <si>
    <t>js24150110</t>
  </si>
  <si>
    <t>简灿阳</t>
  </si>
  <si>
    <t>js24150111</t>
  </si>
  <si>
    <t>蒋嘉乐</t>
  </si>
  <si>
    <t>js24150112</t>
  </si>
  <si>
    <t>旷贤良</t>
  </si>
  <si>
    <t>js24150113</t>
  </si>
  <si>
    <t>李锦凡</t>
  </si>
  <si>
    <t>js24150114</t>
  </si>
  <si>
    <t>林正秀</t>
  </si>
  <si>
    <t>js24150115</t>
  </si>
  <si>
    <t>刘朝芳</t>
  </si>
  <si>
    <t>js24150116</t>
  </si>
  <si>
    <t>刘翰琳</t>
  </si>
  <si>
    <t>js24150117</t>
  </si>
  <si>
    <t>刘文涛</t>
  </si>
  <si>
    <t>js24150118</t>
  </si>
  <si>
    <t>刘勇成</t>
  </si>
  <si>
    <t>js24150119</t>
  </si>
  <si>
    <t>刘芸菲</t>
  </si>
  <si>
    <t>js24150120</t>
  </si>
  <si>
    <t>庞潇滢</t>
  </si>
  <si>
    <t>js24150122</t>
  </si>
  <si>
    <t>唐裹</t>
  </si>
  <si>
    <t>js24150123</t>
  </si>
  <si>
    <t>田嘉彤</t>
  </si>
  <si>
    <t>js24150124</t>
  </si>
  <si>
    <t>王菲</t>
  </si>
  <si>
    <t>js24150125</t>
  </si>
  <si>
    <t>王皓钰</t>
  </si>
  <si>
    <t>js24150126</t>
  </si>
  <si>
    <t>王锐</t>
  </si>
  <si>
    <t>js24150127</t>
  </si>
  <si>
    <t>王云峰</t>
  </si>
  <si>
    <t>js24150129</t>
  </si>
  <si>
    <t>许文昊</t>
  </si>
  <si>
    <t>js24150130</t>
  </si>
  <si>
    <t>于嘉怡</t>
  </si>
  <si>
    <t>js24150131</t>
  </si>
  <si>
    <t>袁琛</t>
  </si>
  <si>
    <t>js24150133</t>
  </si>
  <si>
    <t>周建志</t>
  </si>
  <si>
    <t>js24150134</t>
  </si>
  <si>
    <t>周易薰</t>
  </si>
  <si>
    <t>js24150135</t>
  </si>
  <si>
    <t>周盈悦</t>
  </si>
  <si>
    <t>js24150136</t>
  </si>
  <si>
    <t>左福超</t>
  </si>
  <si>
    <t>2024级信管2班</t>
  </si>
  <si>
    <t>js24150201</t>
  </si>
  <si>
    <t>蔡彩宁</t>
  </si>
  <si>
    <t>js24150202</t>
  </si>
  <si>
    <t>曾文博</t>
  </si>
  <si>
    <t>js24150203</t>
  </si>
  <si>
    <t>陈科诺</t>
  </si>
  <si>
    <t>js24150204</t>
  </si>
  <si>
    <t>戴诚洋</t>
  </si>
  <si>
    <t>js24150205</t>
  </si>
  <si>
    <t>旦增平措</t>
  </si>
  <si>
    <t>js24150207</t>
  </si>
  <si>
    <t>丁伟</t>
  </si>
  <si>
    <t>js24150208</t>
  </si>
  <si>
    <t>段玥</t>
  </si>
  <si>
    <t>js24150209</t>
  </si>
  <si>
    <t>古洁丹</t>
  </si>
  <si>
    <t>js24150210</t>
  </si>
  <si>
    <t>胡娜</t>
  </si>
  <si>
    <t>js24150211</t>
  </si>
  <si>
    <t>黄至立</t>
  </si>
  <si>
    <t>js24150212</t>
  </si>
  <si>
    <t>蒋富琨</t>
  </si>
  <si>
    <t>js24150213</t>
  </si>
  <si>
    <t>李超俊</t>
  </si>
  <si>
    <t>js24150214</t>
  </si>
  <si>
    <t>梁富春</t>
  </si>
  <si>
    <t>js24150215</t>
  </si>
  <si>
    <t>梁馨月</t>
  </si>
  <si>
    <t>js24150216</t>
  </si>
  <si>
    <t>刘尧尧</t>
  </si>
  <si>
    <t>js24150217</t>
  </si>
  <si>
    <t>罗瑞阳</t>
  </si>
  <si>
    <t>js24150218</t>
  </si>
  <si>
    <t>马晨希</t>
  </si>
  <si>
    <t>js24150219</t>
  </si>
  <si>
    <t>秦福晨</t>
  </si>
  <si>
    <t>js24150220</t>
  </si>
  <si>
    <t>任祥</t>
  </si>
  <si>
    <t>js24150222</t>
  </si>
  <si>
    <t>田锦玉</t>
  </si>
  <si>
    <t>js24150223</t>
  </si>
  <si>
    <t>王怡洁</t>
  </si>
  <si>
    <t>js24150224</t>
  </si>
  <si>
    <t>王知非</t>
  </si>
  <si>
    <t>js24150225</t>
  </si>
  <si>
    <t>吴嘉豪</t>
  </si>
  <si>
    <t>js24150226</t>
  </si>
  <si>
    <t>许俊杰</t>
  </si>
  <si>
    <t>js24150227</t>
  </si>
  <si>
    <t>杨国梁</t>
  </si>
  <si>
    <t>js24150228</t>
  </si>
  <si>
    <t>杨明珠</t>
  </si>
  <si>
    <t>js24150229</t>
  </si>
  <si>
    <t>姚俊杰</t>
  </si>
  <si>
    <t>js24150231</t>
  </si>
  <si>
    <t>张景涵</t>
  </si>
  <si>
    <t>js24150232</t>
  </si>
  <si>
    <t>张俊杰</t>
  </si>
  <si>
    <t>js24150233</t>
  </si>
  <si>
    <t>赵星维</t>
  </si>
  <si>
    <t>js24150234</t>
  </si>
  <si>
    <t>周宇</t>
  </si>
  <si>
    <t>js24150235</t>
  </si>
  <si>
    <t>周钰璇</t>
  </si>
  <si>
    <t>2024级信管3班</t>
  </si>
  <si>
    <t>js24150301</t>
  </si>
  <si>
    <t>蔡媛媛</t>
  </si>
  <si>
    <t>js24150302</t>
  </si>
  <si>
    <t>陈丹萍</t>
  </si>
  <si>
    <t>js24150303</t>
  </si>
  <si>
    <t>陈可煊</t>
  </si>
  <si>
    <t>js24150305</t>
  </si>
  <si>
    <t>韩冰</t>
  </si>
  <si>
    <t>js24150306</t>
  </si>
  <si>
    <t>黄溶钰</t>
  </si>
  <si>
    <t>js24150307</t>
  </si>
  <si>
    <t>黄彧</t>
  </si>
  <si>
    <t>js24150310</t>
  </si>
  <si>
    <t>金智成</t>
  </si>
  <si>
    <t>js24150312</t>
  </si>
  <si>
    <t>梁悦</t>
  </si>
  <si>
    <t>js24150313</t>
  </si>
  <si>
    <t>刘张缘</t>
  </si>
  <si>
    <t>js24150314</t>
  </si>
  <si>
    <t>刘智阳</t>
  </si>
  <si>
    <t>js24150315</t>
  </si>
  <si>
    <t>陆烨</t>
  </si>
  <si>
    <t>js24150316</t>
  </si>
  <si>
    <t>罗布次仁</t>
  </si>
  <si>
    <t>js24150317</t>
  </si>
  <si>
    <t>吕荣盛</t>
  </si>
  <si>
    <t>js24150319</t>
  </si>
  <si>
    <t>戚伟明</t>
  </si>
  <si>
    <t>js24150320</t>
  </si>
  <si>
    <t>齐超</t>
  </si>
  <si>
    <t>js24150321</t>
  </si>
  <si>
    <t>权海钰</t>
  </si>
  <si>
    <t>js24150322</t>
  </si>
  <si>
    <t>唐赵俊</t>
  </si>
  <si>
    <t>js24150323</t>
  </si>
  <si>
    <t>妥晓红</t>
  </si>
  <si>
    <t>js24150325</t>
  </si>
  <si>
    <t>薛诗烨</t>
  </si>
  <si>
    <t>js24150326</t>
  </si>
  <si>
    <t>严子昊</t>
  </si>
  <si>
    <t>js24150327</t>
  </si>
  <si>
    <t>杨铭珊</t>
  </si>
  <si>
    <t>js24150328</t>
  </si>
  <si>
    <t>张嘉乐</t>
  </si>
  <si>
    <t>js24150330</t>
  </si>
  <si>
    <t>张皖悦</t>
  </si>
  <si>
    <t>js24150331</t>
  </si>
  <si>
    <t>赵雍豪</t>
  </si>
  <si>
    <t>js24150334</t>
  </si>
  <si>
    <t>周佳聪</t>
  </si>
  <si>
    <t>js24150335</t>
  </si>
  <si>
    <t>周子俊</t>
  </si>
  <si>
    <t>js24150336</t>
  </si>
  <si>
    <t>朱佳丽</t>
  </si>
  <si>
    <t>2025级计算机1班</t>
  </si>
  <si>
    <t>js25080134</t>
  </si>
  <si>
    <t>邵慧</t>
  </si>
  <si>
    <t>2025级计算机2班</t>
  </si>
  <si>
    <t>js25080255</t>
  </si>
  <si>
    <t>杨瀚宇</t>
  </si>
  <si>
    <t>js25080101</t>
  </si>
  <si>
    <t>安时富</t>
  </si>
  <si>
    <t>js25080163</t>
  </si>
  <si>
    <t>庄金一</t>
  </si>
  <si>
    <t>js25080164</t>
  </si>
  <si>
    <t>朱新宇</t>
  </si>
  <si>
    <t>js25080244</t>
  </si>
  <si>
    <t>王鸣锐</t>
  </si>
  <si>
    <t>js25080257</t>
  </si>
  <si>
    <t>姚芊芊</t>
  </si>
  <si>
    <t>js25080155</t>
  </si>
  <si>
    <t>许振发</t>
  </si>
  <si>
    <t>js25080219</t>
  </si>
  <si>
    <t>韩宇轩</t>
  </si>
  <si>
    <t>js25080152</t>
  </si>
  <si>
    <t>徐铭浩</t>
  </si>
  <si>
    <t>js25080158</t>
  </si>
  <si>
    <t>俞钧盛</t>
  </si>
  <si>
    <t>js25080142</t>
  </si>
  <si>
    <t>王瑾</t>
  </si>
  <si>
    <t>js25080221</t>
  </si>
  <si>
    <t>胡光志</t>
  </si>
  <si>
    <t>js25080251</t>
  </si>
  <si>
    <t>肖文婷</t>
  </si>
  <si>
    <t>js25080262</t>
  </si>
  <si>
    <t>张洋</t>
  </si>
  <si>
    <t>js25080119</t>
  </si>
  <si>
    <t>林姝含</t>
  </si>
  <si>
    <t>js25080151</t>
  </si>
  <si>
    <t>谢宜春</t>
  </si>
  <si>
    <t>js25080241</t>
  </si>
  <si>
    <t>孙慧茹</t>
  </si>
  <si>
    <t>js25080141</t>
  </si>
  <si>
    <t>王晨宇</t>
  </si>
  <si>
    <t>js25080138</t>
  </si>
  <si>
    <t>田文静</t>
  </si>
  <si>
    <t>js25080250</t>
  </si>
  <si>
    <t>奚彤</t>
  </si>
  <si>
    <t>js25080238</t>
  </si>
  <si>
    <t>秦诗怡</t>
  </si>
  <si>
    <t>js25080247</t>
  </si>
  <si>
    <t>王悦轩</t>
  </si>
  <si>
    <t>js25080147</t>
  </si>
  <si>
    <t>王欣霖</t>
  </si>
  <si>
    <t>js25080145</t>
  </si>
  <si>
    <t>王盛昊</t>
  </si>
  <si>
    <t>js25080242</t>
  </si>
  <si>
    <t>唐一鸣</t>
  </si>
  <si>
    <t>js25080217</t>
  </si>
  <si>
    <t>郭羽佳</t>
  </si>
  <si>
    <t>js25080153</t>
  </si>
  <si>
    <t>许耀</t>
  </si>
  <si>
    <t>js25080246</t>
  </si>
  <si>
    <t>王悦</t>
  </si>
  <si>
    <t>js25080136</t>
  </si>
  <si>
    <t>孙诗雨</t>
  </si>
  <si>
    <t>js25080102</t>
  </si>
  <si>
    <t>蔡维轩</t>
  </si>
  <si>
    <t>js25080139</t>
  </si>
  <si>
    <t>田欣彤</t>
  </si>
  <si>
    <t>js25080114</t>
  </si>
  <si>
    <t>李欣茹</t>
  </si>
  <si>
    <t>js25080126</t>
  </si>
  <si>
    <t>罗蔓萱</t>
  </si>
  <si>
    <t>js25080105</t>
  </si>
  <si>
    <t>陈朱睿</t>
  </si>
  <si>
    <t>js25080256</t>
  </si>
  <si>
    <t>杨子墨</t>
  </si>
  <si>
    <t>js25080237</t>
  </si>
  <si>
    <t>秦光荣</t>
  </si>
  <si>
    <t>js25080206</t>
  </si>
  <si>
    <t>陈欣悦</t>
  </si>
  <si>
    <t>js25080154</t>
  </si>
  <si>
    <t>许韵晨</t>
  </si>
  <si>
    <t>js25080131</t>
  </si>
  <si>
    <t>钱鑫</t>
  </si>
  <si>
    <t>js25080124</t>
  </si>
  <si>
    <t>卢子衡</t>
  </si>
  <si>
    <t>js25080165</t>
  </si>
  <si>
    <t>王君同</t>
  </si>
  <si>
    <t>js25080248</t>
  </si>
  <si>
    <t>吴建涛</t>
  </si>
  <si>
    <t>js25080240</t>
  </si>
  <si>
    <t>苏尹</t>
  </si>
  <si>
    <t>js25080156</t>
  </si>
  <si>
    <t>js25080223</t>
  </si>
  <si>
    <t>黄意雯</t>
  </si>
  <si>
    <t>js25080150</t>
  </si>
  <si>
    <t>吴婧怡</t>
  </si>
  <si>
    <t>js25080116</t>
  </si>
  <si>
    <t>李迎晓</t>
  </si>
  <si>
    <t>js25080227</t>
  </si>
  <si>
    <t>李榕</t>
  </si>
  <si>
    <t>js25080135</t>
  </si>
  <si>
    <t>孙琳曦</t>
  </si>
  <si>
    <t>js25080122</t>
  </si>
  <si>
    <t>刘鑫</t>
  </si>
  <si>
    <t>js25080264</t>
  </si>
  <si>
    <t>赵海飞</t>
  </si>
  <si>
    <t>js25080211</t>
  </si>
  <si>
    <t>程苏悦</t>
  </si>
  <si>
    <t>js25080120</t>
  </si>
  <si>
    <t>刘城熙</t>
  </si>
  <si>
    <t>js25080239</t>
  </si>
  <si>
    <t>宋夏琳</t>
  </si>
  <si>
    <t>js25080233</t>
  </si>
  <si>
    <t>宁子旭</t>
  </si>
  <si>
    <t>js25080106</t>
  </si>
  <si>
    <t>范文杰</t>
  </si>
  <si>
    <t>js25080203</t>
  </si>
  <si>
    <t>蔡林庭</t>
  </si>
  <si>
    <t>js25080161</t>
  </si>
  <si>
    <t>周青珵</t>
  </si>
  <si>
    <t>js25080103</t>
  </si>
  <si>
    <t>柴晨宇</t>
  </si>
  <si>
    <t>js25080157</t>
  </si>
  <si>
    <t>叶文颖</t>
  </si>
  <si>
    <t>js25080215</t>
  </si>
  <si>
    <t>顾恬</t>
  </si>
  <si>
    <t>js25080160</t>
  </si>
  <si>
    <t>郑宇欣</t>
  </si>
  <si>
    <t>js25080127</t>
  </si>
  <si>
    <t>马萌萌</t>
  </si>
  <si>
    <t>js25080208</t>
  </si>
  <si>
    <t>陈雨菲</t>
  </si>
  <si>
    <t>js25080260</t>
  </si>
  <si>
    <t>张晨曦</t>
  </si>
  <si>
    <t>js25080235</t>
  </si>
  <si>
    <t>祁凯</t>
  </si>
  <si>
    <t>js25080228</t>
  </si>
  <si>
    <t>刘会国</t>
  </si>
  <si>
    <t>js25080258</t>
  </si>
  <si>
    <t>尤震瀚</t>
  </si>
  <si>
    <t>js25080129</t>
  </si>
  <si>
    <t>倪金鑫</t>
  </si>
  <si>
    <t>js25080107</t>
  </si>
  <si>
    <t>冯心远</t>
  </si>
  <si>
    <t>js25080254</t>
  </si>
  <si>
    <t>许志涛</t>
  </si>
  <si>
    <t>js25080232</t>
  </si>
  <si>
    <t>穆一航</t>
  </si>
  <si>
    <t>js25080108</t>
  </si>
  <si>
    <t>高一菲</t>
  </si>
  <si>
    <t>js25080205</t>
  </si>
  <si>
    <t>陈欣妍</t>
  </si>
  <si>
    <t>js25080111</t>
  </si>
  <si>
    <t>金盈盈</t>
  </si>
  <si>
    <t>js25080212</t>
  </si>
  <si>
    <t>符昊</t>
  </si>
  <si>
    <t>js25080222</t>
  </si>
  <si>
    <t>黄小枫</t>
  </si>
  <si>
    <t>js25080128</t>
  </si>
  <si>
    <t>马雅</t>
  </si>
  <si>
    <t>js25080231</t>
  </si>
  <si>
    <t>毛欣怡</t>
  </si>
  <si>
    <t>js25080245</t>
  </si>
  <si>
    <t>王铁程</t>
  </si>
  <si>
    <t>js25080214</t>
  </si>
  <si>
    <t>高菁翊</t>
  </si>
  <si>
    <t>js25080226</t>
  </si>
  <si>
    <t>李龙蛟</t>
  </si>
  <si>
    <t>js25080202</t>
  </si>
  <si>
    <t>鲍业政</t>
  </si>
  <si>
    <t>js25080148</t>
  </si>
  <si>
    <t>王溢宁</t>
  </si>
  <si>
    <t>js25080110</t>
  </si>
  <si>
    <t>黄星婷</t>
  </si>
  <si>
    <t>js25080230</t>
  </si>
  <si>
    <t>陆唯杰</t>
  </si>
  <si>
    <t>js25080113</t>
  </si>
  <si>
    <t>李浩天</t>
  </si>
  <si>
    <t>js25080133</t>
  </si>
  <si>
    <t>任育得</t>
  </si>
  <si>
    <t>js25080220</t>
  </si>
  <si>
    <t>赫俊同</t>
  </si>
  <si>
    <t>js25080218</t>
  </si>
  <si>
    <t>韩均清</t>
  </si>
  <si>
    <t>js25080130</t>
  </si>
  <si>
    <t>js25080159</t>
  </si>
  <si>
    <t>郑可心</t>
  </si>
  <si>
    <t>js25080234</t>
  </si>
  <si>
    <t>欧倬希</t>
  </si>
  <si>
    <t>js25080225</t>
  </si>
  <si>
    <t>蒋加恒</t>
  </si>
  <si>
    <t>js25080123</t>
  </si>
  <si>
    <t>刘议泽</t>
  </si>
  <si>
    <t>js25080253</t>
  </si>
  <si>
    <t>徐斌</t>
  </si>
  <si>
    <t>js25080125</t>
  </si>
  <si>
    <t>罗靖</t>
  </si>
  <si>
    <t>js25080261</t>
  </si>
  <si>
    <t>张烁</t>
  </si>
  <si>
    <t>js25080144</t>
  </si>
  <si>
    <t>王启册</t>
  </si>
  <si>
    <t>js25080252</t>
  </si>
  <si>
    <t>谢志景</t>
  </si>
  <si>
    <t>js25080249</t>
  </si>
  <si>
    <t>吴松鸿</t>
  </si>
  <si>
    <t>js25080216</t>
  </si>
  <si>
    <t>管钱浩</t>
  </si>
  <si>
    <t>js25080112</t>
  </si>
  <si>
    <t>黎晓枫</t>
  </si>
  <si>
    <t>js25080213</t>
  </si>
  <si>
    <t>甘今芮</t>
  </si>
  <si>
    <t>44。89</t>
  </si>
  <si>
    <t>js25080121</t>
  </si>
  <si>
    <t>刘帅</t>
  </si>
  <si>
    <t>js25080243</t>
  </si>
  <si>
    <t>陶俊阳</t>
  </si>
  <si>
    <t>js25080115</t>
  </si>
  <si>
    <t>李旭杰</t>
  </si>
  <si>
    <t>js25080117</t>
  </si>
  <si>
    <t>李宇轩</t>
  </si>
  <si>
    <t>js25080140</t>
  </si>
  <si>
    <t>汪辰彦</t>
  </si>
  <si>
    <t>js25080201</t>
  </si>
  <si>
    <t>白明天</t>
  </si>
  <si>
    <t>js25080109</t>
  </si>
  <si>
    <t>黄陈浩威</t>
  </si>
  <si>
    <t>js25080224</t>
  </si>
  <si>
    <t>嵇恩翔</t>
  </si>
  <si>
    <t>js23080404</t>
  </si>
  <si>
    <t>高彬钰</t>
  </si>
  <si>
    <t>js25080132</t>
  </si>
  <si>
    <t>瞿俊洋</t>
  </si>
  <si>
    <t>js24080112</t>
  </si>
  <si>
    <t>贺子康</t>
  </si>
  <si>
    <t>25级信安1班</t>
  </si>
  <si>
    <t>js25240152</t>
  </si>
  <si>
    <t>朱钱峰</t>
  </si>
  <si>
    <t>js25240131</t>
  </si>
  <si>
    <t>任天齐</t>
  </si>
  <si>
    <t>25级信安2班</t>
  </si>
  <si>
    <t>js25240217</t>
  </si>
  <si>
    <t>雷汲洪</t>
  </si>
  <si>
    <t>js25240229</t>
  </si>
  <si>
    <t>彭雪琪</t>
  </si>
  <si>
    <t>js25240139</t>
  </si>
  <si>
    <t>王奕婕</t>
  </si>
  <si>
    <t>js25240235</t>
  </si>
  <si>
    <t>王科越</t>
  </si>
  <si>
    <t>js25240204</t>
  </si>
  <si>
    <t>陈静怡</t>
  </si>
  <si>
    <t>js25240219</t>
  </si>
  <si>
    <t>林子菲</t>
  </si>
  <si>
    <t>js25240234</t>
  </si>
  <si>
    <t>滕傲哲</t>
  </si>
  <si>
    <t>js25240236</t>
  </si>
  <si>
    <t>王梦欣</t>
  </si>
  <si>
    <t>js25240138</t>
  </si>
  <si>
    <t>王欣然</t>
  </si>
  <si>
    <t>js25240239</t>
  </si>
  <si>
    <t>吴思涵</t>
  </si>
  <si>
    <t>js25240109</t>
  </si>
  <si>
    <t>韩佳彤</t>
  </si>
  <si>
    <t>js25240137</t>
  </si>
  <si>
    <t>王欣铃</t>
  </si>
  <si>
    <t>js25240153</t>
  </si>
  <si>
    <t>朱依凡</t>
  </si>
  <si>
    <t>js25240250</t>
  </si>
  <si>
    <t>云姝</t>
  </si>
  <si>
    <t>js25240124</t>
  </si>
  <si>
    <t>刘子谦</t>
  </si>
  <si>
    <t>js25240222</t>
  </si>
  <si>
    <t>刘茹月</t>
  </si>
  <si>
    <t>js25240107</t>
  </si>
  <si>
    <t>高宇辰</t>
  </si>
  <si>
    <t>js25240237</t>
  </si>
  <si>
    <t>王艳</t>
  </si>
  <si>
    <t>js25240130</t>
  </si>
  <si>
    <t>钱亚楠</t>
  </si>
  <si>
    <t>js25240128</t>
  </si>
  <si>
    <t>彭郑玲</t>
  </si>
  <si>
    <t>js25240252</t>
  </si>
  <si>
    <t>张奕</t>
  </si>
  <si>
    <t>js25240134</t>
  </si>
  <si>
    <t>孙畅</t>
  </si>
  <si>
    <t>js25240218</t>
  </si>
  <si>
    <t>李欣然</t>
  </si>
  <si>
    <t>js25240150</t>
  </si>
  <si>
    <t>周琨皓</t>
  </si>
  <si>
    <t>js25240145</t>
  </si>
  <si>
    <t>吴绍宇</t>
  </si>
  <si>
    <t>js25240151</t>
  </si>
  <si>
    <t>周雨繁</t>
  </si>
  <si>
    <t>js25240247</t>
  </si>
  <si>
    <t>杨晔春浩</t>
  </si>
  <si>
    <t>js25240205</t>
  </si>
  <si>
    <t>陈宽</t>
  </si>
  <si>
    <t>js25240213</t>
  </si>
  <si>
    <t>黄旭</t>
  </si>
  <si>
    <t>js25240129</t>
  </si>
  <si>
    <t>祁可欣</t>
  </si>
  <si>
    <t>js25240232</t>
  </si>
  <si>
    <t>宋泽鑫</t>
  </si>
  <si>
    <t>js25240207</t>
  </si>
  <si>
    <t>程芸菲</t>
  </si>
  <si>
    <t>js25240132</t>
  </si>
  <si>
    <t>侍筱川</t>
  </si>
  <si>
    <t>js25240123</t>
  </si>
  <si>
    <t>刘子斌</t>
  </si>
  <si>
    <t>js25240120</t>
  </si>
  <si>
    <t>刘静怡</t>
  </si>
  <si>
    <t>js25240135</t>
  </si>
  <si>
    <t>王竞仪</t>
  </si>
  <si>
    <t>js25240201</t>
  </si>
  <si>
    <t>卜奎魁</t>
  </si>
  <si>
    <t>js25240112</t>
  </si>
  <si>
    <t>胡溪纯</t>
  </si>
  <si>
    <t>js25240125</t>
  </si>
  <si>
    <t>陆名轩</t>
  </si>
  <si>
    <t>js25240248</t>
  </si>
  <si>
    <t>杨雨暄</t>
  </si>
  <si>
    <t>js25240225</t>
  </si>
  <si>
    <t>裴奕然</t>
  </si>
  <si>
    <t>js25240126</t>
  </si>
  <si>
    <t>陆欣彤</t>
  </si>
  <si>
    <t>js25240118</t>
  </si>
  <si>
    <t>李亚佟</t>
  </si>
  <si>
    <t>js25240215</t>
  </si>
  <si>
    <t>黄豫苏</t>
  </si>
  <si>
    <t>js25240230</t>
  </si>
  <si>
    <t>任飞宇</t>
  </si>
  <si>
    <t>js25240203</t>
  </si>
  <si>
    <t>陈嘉乐</t>
  </si>
  <si>
    <t>js25240231</t>
  </si>
  <si>
    <t>沈旭</t>
  </si>
  <si>
    <t>js25240102</t>
  </si>
  <si>
    <t>陈春楠</t>
  </si>
  <si>
    <t>js25240243</t>
  </si>
  <si>
    <t>徐旋烈</t>
  </si>
  <si>
    <t>js25240241</t>
  </si>
  <si>
    <t>谢康祺</t>
  </si>
  <si>
    <t>js25240141</t>
  </si>
  <si>
    <t>魏东</t>
  </si>
  <si>
    <t>js25240212</t>
  </si>
  <si>
    <t>郝文萱</t>
  </si>
  <si>
    <t>js25240249</t>
  </si>
  <si>
    <t>叶震</t>
  </si>
  <si>
    <t>js25240121</t>
  </si>
  <si>
    <t>刘芊彤</t>
  </si>
  <si>
    <t>js25240115</t>
  </si>
  <si>
    <t>蒋浩鹏</t>
  </si>
  <si>
    <t>js25240242</t>
  </si>
  <si>
    <t>谢雯凯</t>
  </si>
  <si>
    <t>js25240114</t>
  </si>
  <si>
    <t>黄妍睿</t>
  </si>
  <si>
    <t>js25240117</t>
  </si>
  <si>
    <t>李俏然</t>
  </si>
  <si>
    <t>js25240209</t>
  </si>
  <si>
    <t>董泽铭</t>
  </si>
  <si>
    <t>js25240140</t>
  </si>
  <si>
    <t>js25240206</t>
  </si>
  <si>
    <t>陈梅</t>
  </si>
  <si>
    <t>js25240251</t>
  </si>
  <si>
    <t>张晓寒</t>
  </si>
  <si>
    <t>js25240144</t>
  </si>
  <si>
    <t>吴灿</t>
  </si>
  <si>
    <t>js25240253</t>
  </si>
  <si>
    <t>赵胤杰</t>
  </si>
  <si>
    <t>js25240116</t>
  </si>
  <si>
    <t>李航睿</t>
  </si>
  <si>
    <t>js25240228</t>
  </si>
  <si>
    <t>彭欣</t>
  </si>
  <si>
    <t>js25240127</t>
  </si>
  <si>
    <t>毛思语</t>
  </si>
  <si>
    <t>js25240142</t>
  </si>
  <si>
    <t>魏静雅</t>
  </si>
  <si>
    <t>js25240148</t>
  </si>
  <si>
    <t>杨明</t>
  </si>
  <si>
    <t>js25240146</t>
  </si>
  <si>
    <t>许铖益</t>
  </si>
  <si>
    <t>js25240246</t>
  </si>
  <si>
    <t>杨同俊</t>
  </si>
  <si>
    <t>js25240103</t>
  </si>
  <si>
    <t>陈婷敏</t>
  </si>
  <si>
    <t>js25240244</t>
  </si>
  <si>
    <t>许梓健</t>
  </si>
  <si>
    <t>js25240216</t>
  </si>
  <si>
    <t>蒋亦恒</t>
  </si>
  <si>
    <t>js25240210</t>
  </si>
  <si>
    <t>董众</t>
  </si>
  <si>
    <t>js25240245</t>
  </si>
  <si>
    <t>杨浩鹏</t>
  </si>
  <si>
    <t>js25240254</t>
  </si>
  <si>
    <t>js25240122</t>
  </si>
  <si>
    <t>刘志远</t>
  </si>
  <si>
    <t>js25240221</t>
  </si>
  <si>
    <t>刘金宝</t>
  </si>
  <si>
    <t>js25240133</t>
  </si>
  <si>
    <t>苏磊</t>
  </si>
  <si>
    <t>js25240208</t>
  </si>
  <si>
    <t>董永政</t>
  </si>
  <si>
    <t>js25240223</t>
  </si>
  <si>
    <t>罗健鑫</t>
  </si>
  <si>
    <t>js24240129</t>
  </si>
  <si>
    <t>吴年辰</t>
  </si>
  <si>
    <t>js25240104</t>
  </si>
  <si>
    <t>程善文</t>
  </si>
  <si>
    <t>js25240108</t>
  </si>
  <si>
    <t>葛棒棒</t>
  </si>
  <si>
    <t>js25240136</t>
  </si>
  <si>
    <t>王圣文</t>
  </si>
  <si>
    <t>js25240143</t>
  </si>
  <si>
    <t>魏中庆</t>
  </si>
  <si>
    <t>js25240111</t>
  </si>
  <si>
    <t>何嘉洛</t>
  </si>
  <si>
    <t>js25240224</t>
  </si>
  <si>
    <t>罗月含</t>
  </si>
  <si>
    <t>js25240110</t>
  </si>
  <si>
    <t>何柏逸</t>
  </si>
  <si>
    <t>js25240101</t>
  </si>
  <si>
    <t>曾昭平</t>
  </si>
  <si>
    <t>js25240147</t>
  </si>
  <si>
    <t>严锦辉</t>
  </si>
  <si>
    <t>js25240149</t>
  </si>
  <si>
    <t>张玉杰</t>
  </si>
  <si>
    <t>2025级大数据1班</t>
  </si>
  <si>
    <t>js25280101</t>
  </si>
  <si>
    <t>曹哲</t>
  </si>
  <si>
    <t>js25280102</t>
  </si>
  <si>
    <t>曾正陶</t>
  </si>
  <si>
    <t>js25280103</t>
  </si>
  <si>
    <t>戴润之</t>
  </si>
  <si>
    <t>js25280104</t>
  </si>
  <si>
    <t>杜依依</t>
  </si>
  <si>
    <t>js25280105</t>
  </si>
  <si>
    <t>范嘉祾</t>
  </si>
  <si>
    <t>js25280106</t>
  </si>
  <si>
    <t>冯静雨</t>
  </si>
  <si>
    <t>js25280107</t>
  </si>
  <si>
    <t>耿伊彤</t>
  </si>
  <si>
    <t>js25280108</t>
  </si>
  <si>
    <t>顾越</t>
  </si>
  <si>
    <t>js25280109</t>
  </si>
  <si>
    <t>胡传睿</t>
  </si>
  <si>
    <t>js25280110</t>
  </si>
  <si>
    <t>黄梦娜</t>
  </si>
  <si>
    <t>js25280111</t>
  </si>
  <si>
    <t>季敏慧</t>
  </si>
  <si>
    <t>js25280112</t>
  </si>
  <si>
    <t>贾一丁</t>
  </si>
  <si>
    <t>js25280113</t>
  </si>
  <si>
    <t>姜启睿</t>
  </si>
  <si>
    <t>js25280114</t>
  </si>
  <si>
    <t>姜天意</t>
  </si>
  <si>
    <t>js25280115</t>
  </si>
  <si>
    <t>蒋欣希</t>
  </si>
  <si>
    <t>js25280116</t>
  </si>
  <si>
    <t>李颖欣</t>
  </si>
  <si>
    <t>js25280117</t>
  </si>
  <si>
    <t>刘雅楠</t>
  </si>
  <si>
    <t>js25280118</t>
  </si>
  <si>
    <t>刘子瑞</t>
  </si>
  <si>
    <t>js25280119</t>
  </si>
  <si>
    <t>莫佳城</t>
  </si>
  <si>
    <t>js25280120</t>
  </si>
  <si>
    <t>南丁玮</t>
  </si>
  <si>
    <t>js25280121</t>
  </si>
  <si>
    <t>裴佳颜</t>
  </si>
  <si>
    <t>js25280122</t>
  </si>
  <si>
    <t>戚宇轩</t>
  </si>
  <si>
    <t>js25280123</t>
  </si>
  <si>
    <t>钱俊熠</t>
  </si>
  <si>
    <t>js25280124</t>
  </si>
  <si>
    <t>尚嘉君</t>
  </si>
  <si>
    <t>js25280125</t>
  </si>
  <si>
    <t>沈佳辉</t>
  </si>
  <si>
    <t>js25280126</t>
  </si>
  <si>
    <t>沈靖宇</t>
  </si>
  <si>
    <t>js25280127</t>
  </si>
  <si>
    <t>沈懿</t>
  </si>
  <si>
    <t>js25280128</t>
  </si>
  <si>
    <t>施安琪</t>
  </si>
  <si>
    <t>js25280129</t>
  </si>
  <si>
    <t>孙希</t>
  </si>
  <si>
    <t>js25280130</t>
  </si>
  <si>
    <t>孙宇龙</t>
  </si>
  <si>
    <t>js25280132</t>
  </si>
  <si>
    <t>童亦昶</t>
  </si>
  <si>
    <t>js25280133</t>
  </si>
  <si>
    <t>童政</t>
  </si>
  <si>
    <t>js25280134</t>
  </si>
  <si>
    <t>王洪浩</t>
  </si>
  <si>
    <t>js25280135</t>
  </si>
  <si>
    <t>王楠</t>
  </si>
  <si>
    <t>js25280136</t>
  </si>
  <si>
    <t>王宇轩</t>
  </si>
  <si>
    <t>js25280137</t>
  </si>
  <si>
    <t>王梓童</t>
  </si>
  <si>
    <t>js25280138</t>
  </si>
  <si>
    <t>js25280139</t>
  </si>
  <si>
    <t>夏明俊</t>
  </si>
  <si>
    <t>js25280140</t>
  </si>
  <si>
    <t>肖力涵</t>
  </si>
  <si>
    <t>js25280141</t>
  </si>
  <si>
    <t>肖慕允</t>
  </si>
  <si>
    <t>js25280142</t>
  </si>
  <si>
    <t>谢宇娟</t>
  </si>
  <si>
    <t>js25280143</t>
  </si>
  <si>
    <t>徐吴语桐</t>
  </si>
  <si>
    <t>js25280144</t>
  </si>
  <si>
    <t>徐子安</t>
  </si>
  <si>
    <t>js25280145</t>
  </si>
  <si>
    <t>徐梓涵</t>
  </si>
  <si>
    <t>js25280146</t>
  </si>
  <si>
    <t>许涵元</t>
  </si>
  <si>
    <t>js25280147</t>
  </si>
  <si>
    <t>许界宇</t>
  </si>
  <si>
    <t>js25280148</t>
  </si>
  <si>
    <t>闫续</t>
  </si>
  <si>
    <t>js25280150</t>
  </si>
  <si>
    <t>叶力青</t>
  </si>
  <si>
    <t>js25280151</t>
  </si>
  <si>
    <t>叶思辰</t>
  </si>
  <si>
    <t>js25280152</t>
  </si>
  <si>
    <t>余好</t>
  </si>
  <si>
    <t>js25280153</t>
  </si>
  <si>
    <t>袁家琪</t>
  </si>
  <si>
    <t>js25280155</t>
  </si>
  <si>
    <t>张珈玮</t>
  </si>
  <si>
    <t>js25280156</t>
  </si>
  <si>
    <t>张嘉怡</t>
  </si>
  <si>
    <t>js25280157</t>
  </si>
  <si>
    <t>张连心</t>
  </si>
  <si>
    <t>js25280158</t>
  </si>
  <si>
    <t>张梦琳</t>
  </si>
  <si>
    <t>js25280159</t>
  </si>
  <si>
    <t>张葳然</t>
  </si>
  <si>
    <t>js25280160</t>
  </si>
  <si>
    <t>赵一凡</t>
  </si>
  <si>
    <t>js25280161</t>
  </si>
  <si>
    <t>周顺杰</t>
  </si>
  <si>
    <t>js25280162</t>
  </si>
  <si>
    <t>朱禹锡</t>
  </si>
  <si>
    <t>js25280163</t>
  </si>
  <si>
    <t>朱梓杰</t>
  </si>
  <si>
    <t>2025级大数据2班</t>
  </si>
  <si>
    <t>js25280201</t>
  </si>
  <si>
    <t>陈建宇</t>
  </si>
  <si>
    <t>js25280203</t>
  </si>
  <si>
    <t>陈屏文</t>
  </si>
  <si>
    <t>js25280204</t>
  </si>
  <si>
    <t>陈钰</t>
  </si>
  <si>
    <t>js25280205</t>
  </si>
  <si>
    <t>陈子菁</t>
  </si>
  <si>
    <t>js25280206</t>
  </si>
  <si>
    <t>迟明</t>
  </si>
  <si>
    <t>js25280208</t>
  </si>
  <si>
    <t>范然梓阁</t>
  </si>
  <si>
    <t>js25280209</t>
  </si>
  <si>
    <t>方晨溪</t>
  </si>
  <si>
    <t>js25280210</t>
  </si>
  <si>
    <t>费嘉悦</t>
  </si>
  <si>
    <t>js25280211</t>
  </si>
  <si>
    <t>高雅婧</t>
  </si>
  <si>
    <t>js25280213</t>
  </si>
  <si>
    <t>何诗妍</t>
  </si>
  <si>
    <t>js25280215</t>
  </si>
  <si>
    <t>黄泽熹</t>
  </si>
  <si>
    <t>js25280216</t>
  </si>
  <si>
    <t>贾雨霏</t>
  </si>
  <si>
    <t>js25280217</t>
  </si>
  <si>
    <t>姜哲轩</t>
  </si>
  <si>
    <t>js25280218</t>
  </si>
  <si>
    <t>金立聪</t>
  </si>
  <si>
    <t>js25280219</t>
  </si>
  <si>
    <t>雷翊晴</t>
  </si>
  <si>
    <t>js25280220</t>
  </si>
  <si>
    <t>黎尚源</t>
  </si>
  <si>
    <t>js25280221</t>
  </si>
  <si>
    <t>李马祖贤</t>
  </si>
  <si>
    <t>js25280222</t>
  </si>
  <si>
    <t>李诗雯</t>
  </si>
  <si>
    <t>js25280223</t>
  </si>
  <si>
    <t>李书言</t>
  </si>
  <si>
    <t>js25280224</t>
  </si>
  <si>
    <t>李肖琼</t>
  </si>
  <si>
    <t>js25280225</t>
  </si>
  <si>
    <t>李欣珂</t>
  </si>
  <si>
    <t>js25280226</t>
  </si>
  <si>
    <t>李鑫</t>
  </si>
  <si>
    <t>js25280228</t>
  </si>
  <si>
    <t>李玉维</t>
  </si>
  <si>
    <t>js25280229</t>
  </si>
  <si>
    <t>李梓豪</t>
  </si>
  <si>
    <t>js25280230</t>
  </si>
  <si>
    <t>刘可欣</t>
  </si>
  <si>
    <t>js25280231</t>
  </si>
  <si>
    <t>刘子萱</t>
  </si>
  <si>
    <t>js25280232</t>
  </si>
  <si>
    <t>罗双</t>
  </si>
  <si>
    <t>js25280233</t>
  </si>
  <si>
    <t>潘恒祥</t>
  </si>
  <si>
    <t>js25280234</t>
  </si>
  <si>
    <t>潘晴</t>
  </si>
  <si>
    <t>js25280235</t>
  </si>
  <si>
    <t>钱佳鑫</t>
  </si>
  <si>
    <t>js25280236</t>
  </si>
  <si>
    <t>任墨涵</t>
  </si>
  <si>
    <t>js25280237</t>
  </si>
  <si>
    <t>沈轶帆</t>
  </si>
  <si>
    <t>js25280238</t>
  </si>
  <si>
    <t>施禹彤</t>
  </si>
  <si>
    <t>js25280239</t>
  </si>
  <si>
    <t>谭捷</t>
  </si>
  <si>
    <t>js25280241</t>
  </si>
  <si>
    <t>王勃</t>
  </si>
  <si>
    <t>js25280243</t>
  </si>
  <si>
    <t>王梦涵</t>
  </si>
  <si>
    <t>js25280244</t>
  </si>
  <si>
    <t>王翕然</t>
  </si>
  <si>
    <t>js25280245</t>
  </si>
  <si>
    <t>王心妍</t>
  </si>
  <si>
    <t>js25280246</t>
  </si>
  <si>
    <t>王子卿</t>
  </si>
  <si>
    <t>js25280247</t>
  </si>
  <si>
    <t>卫予洋</t>
  </si>
  <si>
    <t>js25280248</t>
  </si>
  <si>
    <t>魏涛</t>
  </si>
  <si>
    <t>js25280249</t>
  </si>
  <si>
    <t>吴颖哲</t>
  </si>
  <si>
    <t>js25280250</t>
  </si>
  <si>
    <t>徐浩岚</t>
  </si>
  <si>
    <t>js25280251</t>
  </si>
  <si>
    <t>杨舒骏</t>
  </si>
  <si>
    <t>js25280252</t>
  </si>
  <si>
    <t>尹铧</t>
  </si>
  <si>
    <t>js25280254</t>
  </si>
  <si>
    <t>张淮浩</t>
  </si>
  <si>
    <t>js25280255</t>
  </si>
  <si>
    <t>张建东</t>
  </si>
  <si>
    <t>js25280256</t>
  </si>
  <si>
    <t>张楒雨</t>
  </si>
  <si>
    <t>js25280257</t>
  </si>
  <si>
    <t>张志轩</t>
  </si>
  <si>
    <t>js25280258</t>
  </si>
  <si>
    <t>赵佩轩</t>
  </si>
  <si>
    <t>js25280259</t>
  </si>
  <si>
    <t>赵昕</t>
  </si>
  <si>
    <t>js25280260</t>
  </si>
  <si>
    <t>郑瑞</t>
  </si>
  <si>
    <t>js25280261</t>
  </si>
  <si>
    <t>朱慧缘</t>
  </si>
  <si>
    <t>js25280262</t>
  </si>
  <si>
    <t>朱连杰</t>
  </si>
  <si>
    <t>js25280263</t>
  </si>
  <si>
    <t>朱周昊</t>
  </si>
  <si>
    <t>2025级大数据3班</t>
  </si>
  <si>
    <t>js25280302</t>
  </si>
  <si>
    <t>陈靖瑜</t>
  </si>
  <si>
    <t>js25280304</t>
  </si>
  <si>
    <t>陈涛</t>
  </si>
  <si>
    <t>js25280305</t>
  </si>
  <si>
    <t>迟润玉</t>
  </si>
  <si>
    <t>js25280306</t>
  </si>
  <si>
    <t>崔杭宇</t>
  </si>
  <si>
    <t>js25280307</t>
  </si>
  <si>
    <t>崔伟松</t>
  </si>
  <si>
    <t>js25280308</t>
  </si>
  <si>
    <t>戴光宏</t>
  </si>
  <si>
    <t>js25280309</t>
  </si>
  <si>
    <t>戴日红</t>
  </si>
  <si>
    <t>js25280310</t>
  </si>
  <si>
    <t>段博涵</t>
  </si>
  <si>
    <t>js25280311</t>
  </si>
  <si>
    <t>伏广瀚</t>
  </si>
  <si>
    <t>js25280312</t>
  </si>
  <si>
    <t>高坤</t>
  </si>
  <si>
    <t>js25280313</t>
  </si>
  <si>
    <t>高子越</t>
  </si>
  <si>
    <t>js25280314</t>
  </si>
  <si>
    <t>葛士伟</t>
  </si>
  <si>
    <t>js25280315</t>
  </si>
  <si>
    <t>葛文龙</t>
  </si>
  <si>
    <t>js25280317</t>
  </si>
  <si>
    <t>李平涛</t>
  </si>
  <si>
    <t>js25280318</t>
  </si>
  <si>
    <t>李泽锐</t>
  </si>
  <si>
    <t>js25280319</t>
  </si>
  <si>
    <t>梁雪琼</t>
  </si>
  <si>
    <t>js25280320</t>
  </si>
  <si>
    <t>林思妤</t>
  </si>
  <si>
    <t>js25280321</t>
  </si>
  <si>
    <t>js25280323</t>
  </si>
  <si>
    <t>鲁希媛</t>
  </si>
  <si>
    <t>js25280324</t>
  </si>
  <si>
    <t>吕鸿鹏</t>
  </si>
  <si>
    <t>js25280325</t>
  </si>
  <si>
    <t>潘涵暄</t>
  </si>
  <si>
    <t>js25280326</t>
  </si>
  <si>
    <t>庞震鼎</t>
  </si>
  <si>
    <t>js25280327</t>
  </si>
  <si>
    <t>钱镒锋</t>
  </si>
  <si>
    <t>js25280329</t>
  </si>
  <si>
    <t>邵玮慜</t>
  </si>
  <si>
    <t>js25280330</t>
  </si>
  <si>
    <t>孙正政</t>
  </si>
  <si>
    <t>js25280331</t>
  </si>
  <si>
    <t>谭新雨</t>
  </si>
  <si>
    <t>js25280332</t>
  </si>
  <si>
    <t>王金悦</t>
  </si>
  <si>
    <t>js25280333</t>
  </si>
  <si>
    <t>王舒欣</t>
  </si>
  <si>
    <t>js25280334</t>
  </si>
  <si>
    <t>王思淼</t>
  </si>
  <si>
    <t>js25280335</t>
  </si>
  <si>
    <t>王思雨</t>
  </si>
  <si>
    <t>js25280336</t>
  </si>
  <si>
    <t>王潇</t>
  </si>
  <si>
    <t>js25280337</t>
  </si>
  <si>
    <t>王鑫恺</t>
  </si>
  <si>
    <t>js25280338</t>
  </si>
  <si>
    <t>王亦颀</t>
  </si>
  <si>
    <t>js25280339</t>
  </si>
  <si>
    <t>王子恒</t>
  </si>
  <si>
    <t>js25280340</t>
  </si>
  <si>
    <t>吴沈</t>
  </si>
  <si>
    <t>js25280341</t>
  </si>
  <si>
    <t>吴鑫怡</t>
  </si>
  <si>
    <t>js25280343</t>
  </si>
  <si>
    <t>吴燕</t>
  </si>
  <si>
    <t>js25280344</t>
  </si>
  <si>
    <t>肖欣雅</t>
  </si>
  <si>
    <t>js25280345</t>
  </si>
  <si>
    <t>徐瑞</t>
  </si>
  <si>
    <t>js25280346</t>
  </si>
  <si>
    <t>徐妍</t>
  </si>
  <si>
    <t>js25280347</t>
  </si>
  <si>
    <t>徐雨薇</t>
  </si>
  <si>
    <t>js25280349</t>
  </si>
  <si>
    <t>杨文岱</t>
  </si>
  <si>
    <t>js25280350</t>
  </si>
  <si>
    <t>游正楷</t>
  </si>
  <si>
    <t>js25280351</t>
  </si>
  <si>
    <t>余苗源</t>
  </si>
  <si>
    <t>js25280352</t>
  </si>
  <si>
    <t>岳晨阳</t>
  </si>
  <si>
    <t>js25280353</t>
  </si>
  <si>
    <t>张迪威</t>
  </si>
  <si>
    <t>js25280354</t>
  </si>
  <si>
    <t>张心语</t>
  </si>
  <si>
    <t>js25280355</t>
  </si>
  <si>
    <t>张意彤</t>
  </si>
  <si>
    <t>js25280357</t>
  </si>
  <si>
    <t>赵予成</t>
  </si>
  <si>
    <t>js25280358</t>
  </si>
  <si>
    <t>郑嘉慧</t>
  </si>
  <si>
    <t>js25280359</t>
  </si>
  <si>
    <t>周新凯</t>
  </si>
  <si>
    <t>js25280360</t>
  </si>
  <si>
    <t>周钰倩</t>
  </si>
  <si>
    <t>js25280361</t>
  </si>
  <si>
    <t>朱静雯</t>
  </si>
  <si>
    <t>js25280362</t>
  </si>
  <si>
    <t>朱峻霄</t>
  </si>
  <si>
    <t>js25280363</t>
  </si>
  <si>
    <t>朱玙</t>
  </si>
  <si>
    <t>js25280364</t>
  </si>
  <si>
    <t>朱紫玉</t>
  </si>
  <si>
    <t>25级信管1班</t>
  </si>
  <si>
    <t>js25150101</t>
  </si>
  <si>
    <t>陈星妍</t>
  </si>
  <si>
    <t>js25150102</t>
  </si>
  <si>
    <t>陈以佳</t>
  </si>
  <si>
    <t>js25150103</t>
  </si>
  <si>
    <t>崔浩哲</t>
  </si>
  <si>
    <t>js25150104</t>
  </si>
  <si>
    <t>代丁月</t>
  </si>
  <si>
    <t>js25150106</t>
  </si>
  <si>
    <t>董倬君</t>
  </si>
  <si>
    <t>js25150107</t>
  </si>
  <si>
    <t>段苏格</t>
  </si>
  <si>
    <t>js25150108</t>
  </si>
  <si>
    <t>符荣皓</t>
  </si>
  <si>
    <t>js25150112</t>
  </si>
  <si>
    <t>贺欢</t>
  </si>
  <si>
    <t>js25150113</t>
  </si>
  <si>
    <t>胡圆圆</t>
  </si>
  <si>
    <t>js25150114</t>
  </si>
  <si>
    <t>姬金镇</t>
  </si>
  <si>
    <t>js25150115</t>
  </si>
  <si>
    <t>贾皓淳</t>
  </si>
  <si>
    <t>js25150116</t>
  </si>
  <si>
    <t>孔睿健</t>
  </si>
  <si>
    <t>js25150117</t>
  </si>
  <si>
    <t>孔维维</t>
  </si>
  <si>
    <t>js25150118</t>
  </si>
  <si>
    <t>雷芊芊</t>
  </si>
  <si>
    <t>js25150119</t>
  </si>
  <si>
    <t>李昊阳</t>
  </si>
  <si>
    <t>js25150122</t>
  </si>
  <si>
    <t>刘洪涛</t>
  </si>
  <si>
    <t>js25150123</t>
  </si>
  <si>
    <t>刘俊源</t>
  </si>
  <si>
    <t>js25150124</t>
  </si>
  <si>
    <t>刘乐琪</t>
  </si>
  <si>
    <t>js25150125</t>
  </si>
  <si>
    <t>刘子瑜</t>
  </si>
  <si>
    <t>js25150127</t>
  </si>
  <si>
    <t>罗泽文</t>
  </si>
  <si>
    <t>js25150128</t>
  </si>
  <si>
    <t>祁恩露</t>
  </si>
  <si>
    <t>js25150129</t>
  </si>
  <si>
    <t>钱雨杉</t>
  </si>
  <si>
    <t>js25150131</t>
  </si>
  <si>
    <t>瞿子砚</t>
  </si>
  <si>
    <t>js25150132</t>
  </si>
  <si>
    <t>水知源</t>
  </si>
  <si>
    <t>js25150133</t>
  </si>
  <si>
    <t>宋佳益</t>
  </si>
  <si>
    <t>js25150134</t>
  </si>
  <si>
    <t>谭畅</t>
  </si>
  <si>
    <t>js25150135</t>
  </si>
  <si>
    <t>谭陆云</t>
  </si>
  <si>
    <t>js25150136</t>
  </si>
  <si>
    <t>js25150137</t>
  </si>
  <si>
    <t>王鸿杰</t>
  </si>
  <si>
    <t>js25150138</t>
  </si>
  <si>
    <t>王俊杰</t>
  </si>
  <si>
    <t>js25150139</t>
  </si>
  <si>
    <t>王乐乐</t>
  </si>
  <si>
    <t>js25150140</t>
  </si>
  <si>
    <t>王乐怡</t>
  </si>
  <si>
    <t>js25150141</t>
  </si>
  <si>
    <t>王璐恺</t>
  </si>
  <si>
    <t>js25150142</t>
  </si>
  <si>
    <t>王馨芳</t>
  </si>
  <si>
    <t>js25150143</t>
  </si>
  <si>
    <t>王艺霏</t>
  </si>
  <si>
    <t>js25150144</t>
  </si>
  <si>
    <t>王子墨</t>
  </si>
  <si>
    <t>js25150145</t>
  </si>
  <si>
    <t>魏澎俊</t>
  </si>
  <si>
    <t>js25150147</t>
  </si>
  <si>
    <t>徐诗涵</t>
  </si>
  <si>
    <t>js25150148</t>
  </si>
  <si>
    <t>徐旺杨</t>
  </si>
  <si>
    <t>js25150149</t>
  </si>
  <si>
    <t>徐媛媛</t>
  </si>
  <si>
    <t>js25150150</t>
  </si>
  <si>
    <t>薛家昕</t>
  </si>
  <si>
    <t>js25150151</t>
  </si>
  <si>
    <t>严秋艳</t>
  </si>
  <si>
    <t>js25150152</t>
  </si>
  <si>
    <t>严曦玥</t>
  </si>
  <si>
    <t>js25150153</t>
  </si>
  <si>
    <t>杨灿国</t>
  </si>
  <si>
    <t>js25150154</t>
  </si>
  <si>
    <t>杨凌</t>
  </si>
  <si>
    <t>js25150155</t>
  </si>
  <si>
    <t>杨思雨</t>
  </si>
  <si>
    <t>js25150156</t>
  </si>
  <si>
    <t>杨文丽</t>
  </si>
  <si>
    <t>js25150157</t>
  </si>
  <si>
    <t>姚荐</t>
  </si>
  <si>
    <t>js25150158</t>
  </si>
  <si>
    <t>叶晴</t>
  </si>
  <si>
    <t>js25150159</t>
  </si>
  <si>
    <t>尹程</t>
  </si>
  <si>
    <t>js25150160</t>
  </si>
  <si>
    <t>余卉琦</t>
  </si>
  <si>
    <t>js25150161</t>
  </si>
  <si>
    <t>袁雨菲</t>
  </si>
  <si>
    <t>js25150162</t>
  </si>
  <si>
    <t>张晶晶</t>
  </si>
  <si>
    <t>js25150164</t>
  </si>
  <si>
    <t>赵凌慧</t>
  </si>
  <si>
    <t>js25150165</t>
  </si>
  <si>
    <t>赵生鑫</t>
  </si>
  <si>
    <t>js25150166</t>
  </si>
  <si>
    <t>赵志玮</t>
  </si>
  <si>
    <t>js25150167</t>
  </si>
  <si>
    <t>周永梅</t>
  </si>
  <si>
    <t>js25150168</t>
  </si>
  <si>
    <t>朱欣悦</t>
  </si>
  <si>
    <t>js25150169</t>
  </si>
  <si>
    <t>卓昱亭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</si>
</sst>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"/>
    <numFmt numFmtId="178" formatCode="0_ "/>
    <numFmt numFmtId="179" formatCode="0.000"/>
    <numFmt numFmtId="180" formatCode="0.000_ "/>
    <numFmt numFmtId="181" formatCode="0.00000_ "/>
  </numFmts>
  <fonts count="4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.5"/>
      <color theme="1"/>
      <name val="宋体"/>
      <charset val="134"/>
    </font>
    <font>
      <sz val="11"/>
      <color theme="1"/>
      <name val="KaiTi"/>
      <charset val="134"/>
    </font>
    <font>
      <sz val="11"/>
      <name val="Calibri"/>
      <charset val="0"/>
    </font>
    <font>
      <sz val="11"/>
      <color theme="1"/>
      <name val="Calibri"/>
      <charset val="0"/>
    </font>
    <font>
      <sz val="11"/>
      <color rgb="FF000000"/>
      <name val="Calibri"/>
      <charset val="0"/>
    </font>
    <font>
      <sz val="11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9"/>
      <color theme="1"/>
      <name val="KaiTi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rgb="FFD2D2DF"/>
      </top>
      <bottom style="thin">
        <color rgb="FF000000"/>
      </bottom>
      <diagonal/>
    </border>
    <border>
      <left/>
      <right style="thin">
        <color rgb="FFD2D2DF"/>
      </right>
      <top style="thin">
        <color rgb="FFD2D2DF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D2D2D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D2D2DF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6" borderId="2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7" borderId="29" applyNumberFormat="0" applyAlignment="0" applyProtection="0">
      <alignment vertical="center"/>
    </xf>
    <xf numFmtId="0" fontId="33" fillId="8" borderId="30" applyNumberFormat="0" applyAlignment="0" applyProtection="0">
      <alignment vertical="center"/>
    </xf>
    <xf numFmtId="0" fontId="34" fillId="8" borderId="29" applyNumberFormat="0" applyAlignment="0" applyProtection="0">
      <alignment vertical="center"/>
    </xf>
    <xf numFmtId="0" fontId="35" fillId="9" borderId="31" applyNumberFormat="0" applyAlignment="0" applyProtection="0">
      <alignment vertical="center"/>
    </xf>
    <xf numFmtId="0" fontId="36" fillId="0" borderId="32" applyNumberFormat="0" applyFill="0" applyAlignment="0" applyProtection="0">
      <alignment vertical="center"/>
    </xf>
    <xf numFmtId="0" fontId="37" fillId="0" borderId="33" applyNumberFormat="0" applyFill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</cellStyleXfs>
  <cellXfs count="2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justify" vertical="center"/>
    </xf>
    <xf numFmtId="0" fontId="2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176" fontId="9" fillId="3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76" fontId="9" fillId="0" borderId="7" xfId="0" applyNumberFormat="1" applyFont="1" applyFill="1" applyBorder="1" applyAlignment="1">
      <alignment horizontal="center" vertical="center"/>
    </xf>
    <xf numFmtId="176" fontId="8" fillId="3" borderId="7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176" fontId="0" fillId="0" borderId="7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76" fontId="0" fillId="3" borderId="7" xfId="0" applyNumberFormat="1" applyFont="1" applyFill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176" fontId="11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6" fontId="12" fillId="4" borderId="1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49" fontId="12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77" fontId="11" fillId="3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3" fillId="3" borderId="1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77" fontId="13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/>
    </xf>
    <xf numFmtId="176" fontId="11" fillId="3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vertical="center" wrapText="1"/>
    </xf>
    <xf numFmtId="176" fontId="3" fillId="2" borderId="3" xfId="0" applyNumberFormat="1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/>
    </xf>
    <xf numFmtId="49" fontId="3" fillId="2" borderId="1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176" fontId="3" fillId="2" borderId="11" xfId="0" applyNumberFormat="1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3" fillId="0" borderId="7" xfId="0" applyNumberFormat="1" applyFont="1" applyFill="1" applyBorder="1" applyAlignment="1">
      <alignment horizontal="center" vertical="center" wrapText="1"/>
    </xf>
    <xf numFmtId="176" fontId="13" fillId="3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8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/>
    </xf>
    <xf numFmtId="178" fontId="15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/>
    </xf>
    <xf numFmtId="0" fontId="11" fillId="0" borderId="1" xfId="0" applyNumberFormat="1" applyFont="1" applyFill="1" applyBorder="1" applyAlignment="1">
      <alignment horizontal="center" vertical="center"/>
    </xf>
    <xf numFmtId="178" fontId="11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>
      <alignment horizontal="center"/>
    </xf>
    <xf numFmtId="178" fontId="11" fillId="0" borderId="5" xfId="0" applyNumberFormat="1" applyFont="1" applyFill="1" applyBorder="1" applyAlignment="1">
      <alignment horizontal="center" vertical="center"/>
    </xf>
    <xf numFmtId="176" fontId="11" fillId="0" borderId="5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9" fontId="11" fillId="3" borderId="1" xfId="0" applyNumberFormat="1" applyFont="1" applyFill="1" applyBorder="1" applyAlignment="1">
      <alignment horizontal="center" vertical="center"/>
    </xf>
    <xf numFmtId="179" fontId="11" fillId="0" borderId="1" xfId="0" applyNumberFormat="1" applyFont="1" applyFill="1" applyBorder="1" applyAlignment="1">
      <alignment horizontal="center" vertical="center"/>
    </xf>
    <xf numFmtId="180" fontId="11" fillId="3" borderId="1" xfId="0" applyNumberFormat="1" applyFont="1" applyFill="1" applyBorder="1" applyAlignment="1">
      <alignment horizontal="center" vertical="center"/>
    </xf>
    <xf numFmtId="180" fontId="11" fillId="0" borderId="1" xfId="0" applyNumberFormat="1" applyFont="1" applyFill="1" applyBorder="1" applyAlignment="1">
      <alignment horizontal="center" vertical="center"/>
    </xf>
    <xf numFmtId="181" fontId="15" fillId="3" borderId="1" xfId="0" applyNumberFormat="1" applyFont="1" applyFill="1" applyBorder="1" applyAlignment="1">
      <alignment horizontal="center" vertical="center"/>
    </xf>
    <xf numFmtId="180" fontId="5" fillId="3" borderId="1" xfId="0" applyNumberFormat="1" applyFont="1" applyFill="1" applyBorder="1" applyAlignment="1">
      <alignment horizontal="center" vertical="center" wrapText="1"/>
    </xf>
    <xf numFmtId="180" fontId="5" fillId="0" borderId="1" xfId="0" applyNumberFormat="1" applyFont="1" applyFill="1" applyBorder="1" applyAlignment="1">
      <alignment horizontal="center" vertical="center" wrapText="1"/>
    </xf>
    <xf numFmtId="180" fontId="1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1" fillId="0" borderId="5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6" fillId="0" borderId="14" xfId="0" applyFont="1" applyBorder="1">
      <alignment vertical="center"/>
    </xf>
    <xf numFmtId="0" fontId="16" fillId="0" borderId="15" xfId="0" applyFont="1" applyBorder="1">
      <alignment vertical="center"/>
    </xf>
    <xf numFmtId="0" fontId="17" fillId="0" borderId="7" xfId="0" applyFont="1" applyBorder="1" applyAlignment="1">
      <alignment horizontal="center" vertical="center" wrapText="1"/>
    </xf>
    <xf numFmtId="0" fontId="16" fillId="0" borderId="16" xfId="0" applyFont="1" applyBorder="1">
      <alignment vertical="center"/>
    </xf>
    <xf numFmtId="0" fontId="17" fillId="0" borderId="17" xfId="0" applyFont="1" applyBorder="1" applyAlignment="1">
      <alignment horizontal="center" vertical="center" wrapText="1"/>
    </xf>
    <xf numFmtId="0" fontId="16" fillId="0" borderId="18" xfId="0" applyFont="1" applyBorder="1">
      <alignment vertical="center"/>
    </xf>
    <xf numFmtId="0" fontId="16" fillId="0" borderId="19" xfId="0" applyFont="1" applyBorder="1">
      <alignment vertical="center"/>
    </xf>
    <xf numFmtId="0" fontId="16" fillId="0" borderId="7" xfId="0" applyFont="1" applyBorder="1" applyAlignment="1">
      <alignment horizontal="center" vertical="center"/>
    </xf>
    <xf numFmtId="48" fontId="18" fillId="5" borderId="7" xfId="0" applyNumberFormat="1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176" fontId="16" fillId="0" borderId="7" xfId="0" applyNumberFormat="1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176" fontId="16" fillId="3" borderId="7" xfId="0" applyNumberFormat="1" applyFont="1" applyFill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/>
    </xf>
    <xf numFmtId="176" fontId="16" fillId="0" borderId="21" xfId="0" applyNumberFormat="1" applyFont="1" applyFill="1" applyBorder="1" applyAlignment="1">
      <alignment horizontal="center" vertical="center"/>
    </xf>
    <xf numFmtId="0" fontId="16" fillId="0" borderId="7" xfId="0" applyFont="1" applyBorder="1">
      <alignment vertical="center"/>
    </xf>
    <xf numFmtId="0" fontId="22" fillId="0" borderId="20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76" fontId="16" fillId="0" borderId="1" xfId="0" applyNumberFormat="1" applyFont="1" applyFill="1" applyBorder="1" applyAlignment="1">
      <alignment horizontal="center" vertical="center"/>
    </xf>
    <xf numFmtId="0" fontId="16" fillId="0" borderId="25" xfId="0" applyFont="1" applyFill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48" fontId="18" fillId="5" borderId="1" xfId="0" applyNumberFormat="1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176" fontId="16" fillId="3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76" fontId="21" fillId="3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customXml" Target="../customXml/item2.xml"/><Relationship Id="rId12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1"/>
  <sheetViews>
    <sheetView topLeftCell="A122" workbookViewId="0">
      <selection activeCell="A4" sqref="A4"/>
    </sheetView>
  </sheetViews>
  <sheetFormatPr defaultColWidth="8.75833333333333" defaultRowHeight="13.5"/>
  <cols>
    <col min="1" max="1" width="11.875" customWidth="1"/>
  </cols>
  <sheetData>
    <row r="1" ht="13.35" customHeight="1" spans="1:10">
      <c r="A1" s="162"/>
      <c r="B1" s="162"/>
      <c r="C1" s="162"/>
      <c r="D1" s="162"/>
      <c r="E1" s="162"/>
      <c r="F1" s="162"/>
      <c r="G1" s="162"/>
      <c r="H1" s="162"/>
      <c r="I1" s="162"/>
      <c r="J1" s="163"/>
    </row>
    <row r="2" ht="23.1" customHeight="1" spans="1:10">
      <c r="A2" s="164" t="s">
        <v>0</v>
      </c>
      <c r="B2" s="164" t="s">
        <v>1</v>
      </c>
      <c r="C2" s="164" t="s">
        <v>2</v>
      </c>
      <c r="D2" s="164" t="s">
        <v>3</v>
      </c>
      <c r="E2" s="164" t="s">
        <v>4</v>
      </c>
      <c r="F2" s="165"/>
      <c r="G2" s="164" t="s">
        <v>5</v>
      </c>
      <c r="H2" s="164" t="s">
        <v>6</v>
      </c>
      <c r="I2" s="164" t="s">
        <v>7</v>
      </c>
      <c r="J2" s="166" t="s">
        <v>8</v>
      </c>
    </row>
    <row r="3" ht="22.5" spans="1:10">
      <c r="A3" s="167"/>
      <c r="B3" s="167"/>
      <c r="C3" s="167"/>
      <c r="D3" s="164" t="s">
        <v>9</v>
      </c>
      <c r="E3" s="164" t="s">
        <v>10</v>
      </c>
      <c r="F3" s="164" t="s">
        <v>9</v>
      </c>
      <c r="G3" s="164" t="s">
        <v>9</v>
      </c>
      <c r="H3" s="167"/>
      <c r="I3" s="167"/>
      <c r="J3" s="168"/>
    </row>
    <row r="4" spans="1:10">
      <c r="A4" s="169" t="s">
        <v>11</v>
      </c>
      <c r="B4" s="170" t="s">
        <v>12</v>
      </c>
      <c r="C4" s="170" t="s">
        <v>13</v>
      </c>
      <c r="D4" s="171">
        <v>98</v>
      </c>
      <c r="E4" s="172">
        <v>83</v>
      </c>
      <c r="F4" s="171">
        <v>100</v>
      </c>
      <c r="G4" s="171">
        <v>98</v>
      </c>
      <c r="H4" s="173">
        <f>G4*0.2+F4*0.65+D4*0.15</f>
        <v>99.3</v>
      </c>
      <c r="I4" s="174">
        <v>1</v>
      </c>
      <c r="J4" s="175">
        <v>1</v>
      </c>
    </row>
    <row r="5" spans="1:10">
      <c r="A5" s="169" t="s">
        <v>14</v>
      </c>
      <c r="B5" s="172" t="s">
        <v>15</v>
      </c>
      <c r="C5" s="172" t="s">
        <v>16</v>
      </c>
      <c r="D5" s="172">
        <v>91</v>
      </c>
      <c r="E5" s="172">
        <v>86.3</v>
      </c>
      <c r="F5" s="172">
        <v>100</v>
      </c>
      <c r="G5" s="172">
        <v>100</v>
      </c>
      <c r="H5" s="173">
        <v>98.65</v>
      </c>
      <c r="I5" s="172">
        <v>1</v>
      </c>
      <c r="J5" s="175">
        <v>2</v>
      </c>
    </row>
    <row r="6" spans="1:10">
      <c r="A6" s="169" t="s">
        <v>14</v>
      </c>
      <c r="B6" s="172" t="s">
        <v>17</v>
      </c>
      <c r="C6" s="172" t="s">
        <v>18</v>
      </c>
      <c r="D6" s="172">
        <v>90</v>
      </c>
      <c r="E6" s="172">
        <v>82.4</v>
      </c>
      <c r="F6" s="172">
        <v>99.9</v>
      </c>
      <c r="G6" s="172">
        <v>100</v>
      </c>
      <c r="H6" s="173">
        <v>98.44</v>
      </c>
      <c r="I6" s="172">
        <v>2</v>
      </c>
      <c r="J6" s="175">
        <v>3</v>
      </c>
    </row>
    <row r="7" spans="1:10">
      <c r="A7" s="172" t="s">
        <v>19</v>
      </c>
      <c r="B7" s="172" t="s">
        <v>20</v>
      </c>
      <c r="C7" s="172" t="s">
        <v>21</v>
      </c>
      <c r="D7" s="172">
        <v>97</v>
      </c>
      <c r="E7" s="172">
        <v>91</v>
      </c>
      <c r="F7" s="172">
        <v>100</v>
      </c>
      <c r="G7" s="173">
        <v>93</v>
      </c>
      <c r="H7" s="173">
        <v>98.15</v>
      </c>
      <c r="I7" s="172">
        <v>1</v>
      </c>
      <c r="J7" s="175">
        <v>4</v>
      </c>
    </row>
    <row r="8" spans="1:10">
      <c r="A8" s="169" t="s">
        <v>11</v>
      </c>
      <c r="B8" s="170" t="s">
        <v>22</v>
      </c>
      <c r="C8" s="170" t="s">
        <v>23</v>
      </c>
      <c r="D8" s="176">
        <v>100</v>
      </c>
      <c r="E8" s="176">
        <v>86.37</v>
      </c>
      <c r="F8" s="176">
        <v>100</v>
      </c>
      <c r="G8" s="176">
        <v>88</v>
      </c>
      <c r="H8" s="173">
        <f>G8*0.2+F8*0.65+D8*0.15</f>
        <v>97.6</v>
      </c>
      <c r="I8" s="174">
        <v>2</v>
      </c>
      <c r="J8" s="175">
        <v>5</v>
      </c>
    </row>
    <row r="9" spans="1:10">
      <c r="A9" s="169" t="s">
        <v>11</v>
      </c>
      <c r="B9" s="170" t="s">
        <v>24</v>
      </c>
      <c r="C9" s="170" t="s">
        <v>25</v>
      </c>
      <c r="D9" s="171">
        <v>92</v>
      </c>
      <c r="E9" s="171">
        <v>88.413</v>
      </c>
      <c r="F9" s="171">
        <v>98.413</v>
      </c>
      <c r="G9" s="171">
        <v>92</v>
      </c>
      <c r="H9" s="173">
        <f>G9*0.2+F9*0.65+D9*0.15</f>
        <v>96.16845</v>
      </c>
      <c r="I9" s="174">
        <v>3</v>
      </c>
      <c r="J9" s="175">
        <v>6</v>
      </c>
    </row>
    <row r="10" spans="1:10">
      <c r="A10" s="172" t="s">
        <v>19</v>
      </c>
      <c r="B10" s="172" t="s">
        <v>26</v>
      </c>
      <c r="C10" s="172" t="s">
        <v>27</v>
      </c>
      <c r="D10" s="172">
        <v>83</v>
      </c>
      <c r="E10" s="172">
        <v>85.32</v>
      </c>
      <c r="F10" s="172">
        <v>100</v>
      </c>
      <c r="G10" s="173">
        <v>78</v>
      </c>
      <c r="H10" s="173">
        <v>93.05</v>
      </c>
      <c r="I10" s="172">
        <v>2</v>
      </c>
      <c r="J10" s="175">
        <v>7</v>
      </c>
    </row>
    <row r="11" spans="1:10">
      <c r="A11" s="172" t="s">
        <v>19</v>
      </c>
      <c r="B11" s="172" t="s">
        <v>28</v>
      </c>
      <c r="C11" s="172" t="s">
        <v>29</v>
      </c>
      <c r="D11" s="177">
        <v>87</v>
      </c>
      <c r="E11" s="177">
        <v>92.3</v>
      </c>
      <c r="F11" s="176">
        <v>97.4</v>
      </c>
      <c r="G11" s="177">
        <v>80</v>
      </c>
      <c r="H11" s="178">
        <v>92.36</v>
      </c>
      <c r="I11" s="172">
        <v>3</v>
      </c>
      <c r="J11" s="175">
        <v>8</v>
      </c>
    </row>
    <row r="12" spans="1:10">
      <c r="A12" s="169" t="s">
        <v>14</v>
      </c>
      <c r="B12" s="172" t="s">
        <v>30</v>
      </c>
      <c r="C12" s="172" t="s">
        <v>31</v>
      </c>
      <c r="D12" s="172">
        <v>86</v>
      </c>
      <c r="E12" s="172">
        <v>88.3</v>
      </c>
      <c r="F12" s="172">
        <v>100</v>
      </c>
      <c r="G12" s="172">
        <v>72</v>
      </c>
      <c r="H12" s="173">
        <v>92.3</v>
      </c>
      <c r="I12" s="172">
        <v>3</v>
      </c>
      <c r="J12" s="175">
        <v>9</v>
      </c>
    </row>
    <row r="13" spans="1:10">
      <c r="A13" s="169" t="s">
        <v>14</v>
      </c>
      <c r="B13" s="172" t="s">
        <v>32</v>
      </c>
      <c r="C13" s="172" t="s">
        <v>33</v>
      </c>
      <c r="D13" s="172">
        <v>92</v>
      </c>
      <c r="E13" s="172">
        <v>80</v>
      </c>
      <c r="F13" s="172">
        <v>90</v>
      </c>
      <c r="G13" s="172">
        <v>100</v>
      </c>
      <c r="H13" s="173">
        <v>92.3</v>
      </c>
      <c r="I13" s="172">
        <v>3</v>
      </c>
      <c r="J13" s="175">
        <v>10</v>
      </c>
    </row>
    <row r="14" spans="1:10">
      <c r="A14" s="169" t="s">
        <v>11</v>
      </c>
      <c r="B14" s="170" t="s">
        <v>34</v>
      </c>
      <c r="C14" s="170" t="s">
        <v>35</v>
      </c>
      <c r="D14" s="172">
        <v>92</v>
      </c>
      <c r="E14" s="171">
        <v>86.78</v>
      </c>
      <c r="F14" s="172">
        <v>100</v>
      </c>
      <c r="G14" s="172">
        <v>66</v>
      </c>
      <c r="H14" s="173">
        <f>G14*0.2+F14*0.65+D14*0.15</f>
        <v>92</v>
      </c>
      <c r="I14" s="174">
        <v>4</v>
      </c>
      <c r="J14" s="175">
        <v>11</v>
      </c>
    </row>
    <row r="15" spans="1:10">
      <c r="A15" s="169" t="s">
        <v>14</v>
      </c>
      <c r="B15" s="172" t="s">
        <v>36</v>
      </c>
      <c r="C15" s="172" t="s">
        <v>37</v>
      </c>
      <c r="D15" s="172">
        <v>88</v>
      </c>
      <c r="E15" s="172">
        <v>87.7</v>
      </c>
      <c r="F15" s="172">
        <v>96.7</v>
      </c>
      <c r="G15" s="172">
        <v>78</v>
      </c>
      <c r="H15" s="173">
        <v>91.66</v>
      </c>
      <c r="I15" s="172">
        <v>5</v>
      </c>
      <c r="J15" s="175">
        <v>12</v>
      </c>
    </row>
    <row r="16" spans="1:10">
      <c r="A16" s="169" t="s">
        <v>14</v>
      </c>
      <c r="B16" s="172" t="s">
        <v>38</v>
      </c>
      <c r="C16" s="172" t="s">
        <v>39</v>
      </c>
      <c r="D16" s="172">
        <v>90</v>
      </c>
      <c r="E16" s="172">
        <v>80.8</v>
      </c>
      <c r="F16" s="172">
        <v>91.8</v>
      </c>
      <c r="G16" s="172">
        <v>90</v>
      </c>
      <c r="H16" s="173">
        <v>91.17</v>
      </c>
      <c r="I16" s="172">
        <v>6</v>
      </c>
      <c r="J16" s="175">
        <v>13</v>
      </c>
    </row>
    <row r="17" spans="1:10">
      <c r="A17" s="169" t="s">
        <v>14</v>
      </c>
      <c r="B17" s="172" t="s">
        <v>40</v>
      </c>
      <c r="C17" s="172" t="s">
        <v>41</v>
      </c>
      <c r="D17" s="172">
        <v>94</v>
      </c>
      <c r="E17" s="172">
        <v>88.4</v>
      </c>
      <c r="F17" s="172">
        <v>100</v>
      </c>
      <c r="G17" s="172">
        <v>60</v>
      </c>
      <c r="H17" s="173">
        <v>91.1</v>
      </c>
      <c r="I17" s="172">
        <v>7</v>
      </c>
      <c r="J17" s="175">
        <v>14</v>
      </c>
    </row>
    <row r="18" spans="1:10">
      <c r="A18" s="179" t="s">
        <v>42</v>
      </c>
      <c r="B18" s="180" t="s">
        <v>43</v>
      </c>
      <c r="C18" s="179" t="s">
        <v>44</v>
      </c>
      <c r="D18" s="181">
        <v>80</v>
      </c>
      <c r="E18" s="181">
        <v>74.56</v>
      </c>
      <c r="F18" s="181">
        <v>100</v>
      </c>
      <c r="G18" s="181">
        <v>70</v>
      </c>
      <c r="H18" s="181">
        <v>91</v>
      </c>
      <c r="I18" s="181">
        <v>1</v>
      </c>
      <c r="J18" s="175">
        <v>15</v>
      </c>
    </row>
    <row r="19" spans="1:10">
      <c r="A19" s="169" t="s">
        <v>14</v>
      </c>
      <c r="B19" s="172" t="s">
        <v>45</v>
      </c>
      <c r="C19" s="172" t="s">
        <v>46</v>
      </c>
      <c r="D19" s="172">
        <v>91</v>
      </c>
      <c r="E19" s="172">
        <v>90.7</v>
      </c>
      <c r="F19" s="172">
        <v>100</v>
      </c>
      <c r="G19" s="172">
        <v>60</v>
      </c>
      <c r="H19" s="173">
        <v>90.65</v>
      </c>
      <c r="I19" s="172">
        <v>8</v>
      </c>
      <c r="J19" s="175">
        <v>16</v>
      </c>
    </row>
    <row r="20" spans="1:10">
      <c r="A20" s="169" t="s">
        <v>14</v>
      </c>
      <c r="B20" s="172" t="s">
        <v>47</v>
      </c>
      <c r="C20" s="172" t="s">
        <v>48</v>
      </c>
      <c r="D20" s="172">
        <v>90</v>
      </c>
      <c r="E20" s="172">
        <v>91</v>
      </c>
      <c r="F20" s="172">
        <v>91</v>
      </c>
      <c r="G20" s="172">
        <v>90</v>
      </c>
      <c r="H20" s="173">
        <v>90.65</v>
      </c>
      <c r="I20" s="172">
        <v>8</v>
      </c>
      <c r="J20" s="175">
        <v>17</v>
      </c>
    </row>
    <row r="21" spans="1:10">
      <c r="A21" s="169" t="s">
        <v>14</v>
      </c>
      <c r="B21" s="172" t="s">
        <v>49</v>
      </c>
      <c r="C21" s="172" t="s">
        <v>50</v>
      </c>
      <c r="D21" s="172">
        <v>91</v>
      </c>
      <c r="E21" s="172">
        <v>90.4</v>
      </c>
      <c r="F21" s="172">
        <v>100</v>
      </c>
      <c r="G21" s="172">
        <v>60</v>
      </c>
      <c r="H21" s="173">
        <v>90.65</v>
      </c>
      <c r="I21" s="172">
        <v>8</v>
      </c>
      <c r="J21" s="175">
        <v>18</v>
      </c>
    </row>
    <row r="22" spans="1:10">
      <c r="A22" s="172" t="s">
        <v>19</v>
      </c>
      <c r="B22" s="172" t="s">
        <v>51</v>
      </c>
      <c r="C22" s="172" t="s">
        <v>52</v>
      </c>
      <c r="D22" s="172">
        <v>84</v>
      </c>
      <c r="E22" s="172">
        <v>84.96</v>
      </c>
      <c r="F22" s="172">
        <v>95.96</v>
      </c>
      <c r="G22" s="173">
        <v>78</v>
      </c>
      <c r="H22" s="173">
        <v>90.57</v>
      </c>
      <c r="I22" s="172">
        <v>4</v>
      </c>
      <c r="J22" s="175">
        <v>19</v>
      </c>
    </row>
    <row r="23" spans="1:10">
      <c r="A23" s="179" t="s">
        <v>42</v>
      </c>
      <c r="B23" s="180" t="s">
        <v>53</v>
      </c>
      <c r="C23" s="180" t="s">
        <v>54</v>
      </c>
      <c r="D23" s="169">
        <v>93</v>
      </c>
      <c r="E23" s="169">
        <v>80</v>
      </c>
      <c r="F23" s="169">
        <v>91</v>
      </c>
      <c r="G23" s="169">
        <v>86</v>
      </c>
      <c r="H23" s="169">
        <v>90.3</v>
      </c>
      <c r="I23" s="181">
        <v>3</v>
      </c>
      <c r="J23" s="175">
        <v>20</v>
      </c>
    </row>
    <row r="24" spans="1:10">
      <c r="A24" s="169" t="s">
        <v>14</v>
      </c>
      <c r="B24" s="172" t="s">
        <v>55</v>
      </c>
      <c r="C24" s="172" t="s">
        <v>56</v>
      </c>
      <c r="D24" s="172">
        <v>80</v>
      </c>
      <c r="E24" s="172">
        <v>85</v>
      </c>
      <c r="F24" s="172">
        <v>100</v>
      </c>
      <c r="G24" s="172">
        <v>66</v>
      </c>
      <c r="H24" s="173">
        <v>90.2</v>
      </c>
      <c r="I24" s="172">
        <v>11</v>
      </c>
      <c r="J24" s="175">
        <v>21</v>
      </c>
    </row>
    <row r="25" spans="1:10">
      <c r="A25" s="181" t="s">
        <v>42</v>
      </c>
      <c r="B25" s="169" t="s">
        <v>57</v>
      </c>
      <c r="C25" s="181" t="s">
        <v>58</v>
      </c>
      <c r="D25" s="181">
        <v>97</v>
      </c>
      <c r="E25" s="181">
        <v>85.55</v>
      </c>
      <c r="F25" s="181">
        <v>94.55</v>
      </c>
      <c r="G25" s="181">
        <v>70</v>
      </c>
      <c r="H25" s="181">
        <v>90.01</v>
      </c>
      <c r="I25" s="181">
        <v>2</v>
      </c>
      <c r="J25" s="175">
        <v>22</v>
      </c>
    </row>
    <row r="26" spans="1:10">
      <c r="A26" s="169" t="s">
        <v>14</v>
      </c>
      <c r="B26" s="172" t="s">
        <v>59</v>
      </c>
      <c r="C26" s="172" t="s">
        <v>60</v>
      </c>
      <c r="D26" s="172">
        <v>87</v>
      </c>
      <c r="E26" s="172">
        <v>89.4</v>
      </c>
      <c r="F26" s="172">
        <v>97.4</v>
      </c>
      <c r="G26" s="172">
        <v>68</v>
      </c>
      <c r="H26" s="173">
        <v>89.96</v>
      </c>
      <c r="I26" s="172">
        <v>12</v>
      </c>
      <c r="J26" s="175">
        <v>23</v>
      </c>
    </row>
    <row r="27" spans="1:10">
      <c r="A27" s="172" t="s">
        <v>19</v>
      </c>
      <c r="B27" s="172" t="s">
        <v>61</v>
      </c>
      <c r="C27" s="172" t="s">
        <v>62</v>
      </c>
      <c r="D27" s="172">
        <v>88</v>
      </c>
      <c r="E27" s="172">
        <v>90.09</v>
      </c>
      <c r="F27" s="172">
        <v>96.09</v>
      </c>
      <c r="G27" s="173">
        <v>70</v>
      </c>
      <c r="H27" s="173">
        <v>89.66</v>
      </c>
      <c r="I27" s="172">
        <v>5</v>
      </c>
      <c r="J27" s="175">
        <v>24</v>
      </c>
    </row>
    <row r="28" spans="1:10">
      <c r="A28" s="179" t="s">
        <v>42</v>
      </c>
      <c r="B28" s="180" t="s">
        <v>63</v>
      </c>
      <c r="C28" s="179" t="s">
        <v>64</v>
      </c>
      <c r="D28" s="181">
        <v>87</v>
      </c>
      <c r="E28" s="181">
        <v>84.63</v>
      </c>
      <c r="F28" s="181">
        <v>92.63</v>
      </c>
      <c r="G28" s="181">
        <v>78</v>
      </c>
      <c r="H28" s="181">
        <v>88.81</v>
      </c>
      <c r="I28" s="181">
        <v>4</v>
      </c>
      <c r="J28" s="175">
        <v>25</v>
      </c>
    </row>
    <row r="29" spans="1:10">
      <c r="A29" s="169" t="s">
        <v>14</v>
      </c>
      <c r="B29" s="172" t="s">
        <v>65</v>
      </c>
      <c r="C29" s="172" t="s">
        <v>66</v>
      </c>
      <c r="D29" s="172">
        <v>87</v>
      </c>
      <c r="E29" s="172">
        <v>89</v>
      </c>
      <c r="F29" s="172">
        <v>95</v>
      </c>
      <c r="G29" s="172">
        <v>70</v>
      </c>
      <c r="H29" s="173">
        <v>88.8</v>
      </c>
      <c r="I29" s="172">
        <v>13</v>
      </c>
      <c r="J29" s="175">
        <v>26</v>
      </c>
    </row>
    <row r="30" spans="1:10">
      <c r="A30" s="172" t="s">
        <v>19</v>
      </c>
      <c r="B30" s="172" t="s">
        <v>67</v>
      </c>
      <c r="C30" s="172" t="s">
        <v>68</v>
      </c>
      <c r="D30" s="172">
        <v>87</v>
      </c>
      <c r="E30" s="172">
        <v>87.7391</v>
      </c>
      <c r="F30" s="172">
        <v>94.7391</v>
      </c>
      <c r="G30" s="173">
        <v>70</v>
      </c>
      <c r="H30" s="173">
        <v>88.63</v>
      </c>
      <c r="I30" s="172">
        <v>6</v>
      </c>
      <c r="J30" s="175">
        <v>27</v>
      </c>
    </row>
    <row r="31" spans="1:10">
      <c r="A31" s="172" t="s">
        <v>19</v>
      </c>
      <c r="B31" s="182" t="s">
        <v>69</v>
      </c>
      <c r="C31" s="182" t="s">
        <v>70</v>
      </c>
      <c r="D31" s="177">
        <v>90</v>
      </c>
      <c r="E31" s="177">
        <v>80.9</v>
      </c>
      <c r="F31" s="176">
        <v>91</v>
      </c>
      <c r="G31" s="173">
        <v>70</v>
      </c>
      <c r="H31" s="173">
        <v>88.6</v>
      </c>
      <c r="I31" s="172">
        <v>7</v>
      </c>
      <c r="J31" s="175">
        <v>28</v>
      </c>
    </row>
    <row r="32" spans="1:10">
      <c r="A32" s="183" t="s">
        <v>14</v>
      </c>
      <c r="B32" s="184" t="s">
        <v>71</v>
      </c>
      <c r="C32" s="184" t="s">
        <v>72</v>
      </c>
      <c r="D32" s="184">
        <v>85</v>
      </c>
      <c r="E32" s="184">
        <v>84.5</v>
      </c>
      <c r="F32" s="184">
        <v>91.5</v>
      </c>
      <c r="G32" s="184">
        <v>78</v>
      </c>
      <c r="H32" s="185">
        <v>87.82</v>
      </c>
      <c r="I32" s="172">
        <v>14</v>
      </c>
      <c r="J32" s="175">
        <v>29</v>
      </c>
    </row>
    <row r="33" spans="1:10">
      <c r="A33" s="181" t="s">
        <v>42</v>
      </c>
      <c r="B33" s="169" t="s">
        <v>73</v>
      </c>
      <c r="C33" s="181" t="s">
        <v>74</v>
      </c>
      <c r="D33" s="181">
        <v>87</v>
      </c>
      <c r="E33" s="181">
        <v>84.43</v>
      </c>
      <c r="F33" s="181">
        <v>92.43</v>
      </c>
      <c r="G33" s="181">
        <v>70</v>
      </c>
      <c r="H33" s="181">
        <v>87.13</v>
      </c>
      <c r="I33" s="181">
        <v>5</v>
      </c>
      <c r="J33" s="175">
        <v>30</v>
      </c>
    </row>
    <row r="34" spans="1:10">
      <c r="A34" s="179" t="s">
        <v>42</v>
      </c>
      <c r="B34" s="186" t="s">
        <v>75</v>
      </c>
      <c r="C34" s="169" t="s">
        <v>76</v>
      </c>
      <c r="D34" s="169">
        <v>81</v>
      </c>
      <c r="E34" s="169">
        <v>88.5</v>
      </c>
      <c r="F34" s="169">
        <v>96.5</v>
      </c>
      <c r="G34" s="169">
        <v>60</v>
      </c>
      <c r="H34" s="169">
        <v>86.875</v>
      </c>
      <c r="I34" s="181">
        <v>6</v>
      </c>
      <c r="J34" s="175">
        <v>31</v>
      </c>
    </row>
    <row r="35" spans="1:10">
      <c r="A35" s="181" t="s">
        <v>42</v>
      </c>
      <c r="B35" s="169" t="s">
        <v>77</v>
      </c>
      <c r="C35" s="169" t="s">
        <v>78</v>
      </c>
      <c r="D35" s="169">
        <v>89</v>
      </c>
      <c r="E35" s="169">
        <v>89.6</v>
      </c>
      <c r="F35" s="169">
        <v>89.6</v>
      </c>
      <c r="G35" s="169">
        <v>73</v>
      </c>
      <c r="H35" s="169">
        <v>86.19</v>
      </c>
      <c r="I35" s="181">
        <v>7</v>
      </c>
      <c r="J35" s="175">
        <v>32</v>
      </c>
    </row>
    <row r="36" spans="1:10">
      <c r="A36" s="169" t="s">
        <v>11</v>
      </c>
      <c r="B36" s="170" t="s">
        <v>79</v>
      </c>
      <c r="C36" s="170" t="s">
        <v>80</v>
      </c>
      <c r="D36" s="172">
        <v>88</v>
      </c>
      <c r="E36" s="172">
        <v>81</v>
      </c>
      <c r="F36" s="172">
        <v>88</v>
      </c>
      <c r="G36" s="172">
        <v>78</v>
      </c>
      <c r="H36" s="173">
        <f>G36*0.2+F36*0.65+D36*0.15</f>
        <v>86</v>
      </c>
      <c r="I36" s="174">
        <v>5</v>
      </c>
      <c r="J36" s="175">
        <v>33</v>
      </c>
    </row>
    <row r="37" spans="1:10">
      <c r="A37" s="179" t="s">
        <v>42</v>
      </c>
      <c r="B37" s="187" t="s">
        <v>81</v>
      </c>
      <c r="C37" s="188" t="s">
        <v>82</v>
      </c>
      <c r="D37" s="189">
        <v>85</v>
      </c>
      <c r="E37" s="189">
        <v>84.3</v>
      </c>
      <c r="F37" s="189">
        <v>88.3</v>
      </c>
      <c r="G37" s="189">
        <v>78</v>
      </c>
      <c r="H37" s="189">
        <v>85.75</v>
      </c>
      <c r="I37" s="190">
        <v>8</v>
      </c>
      <c r="J37" s="175">
        <v>34</v>
      </c>
    </row>
    <row r="38" spans="1:10">
      <c r="A38" s="172" t="s">
        <v>19</v>
      </c>
      <c r="B38" s="191" t="s">
        <v>83</v>
      </c>
      <c r="C38" s="192" t="s">
        <v>84</v>
      </c>
      <c r="D38" s="192">
        <v>82</v>
      </c>
      <c r="E38" s="192">
        <v>81.3913</v>
      </c>
      <c r="F38" s="192">
        <v>92.3913</v>
      </c>
      <c r="G38" s="193">
        <v>66</v>
      </c>
      <c r="H38" s="193">
        <v>85.55</v>
      </c>
      <c r="I38" s="194">
        <v>8</v>
      </c>
      <c r="J38" s="175">
        <v>35</v>
      </c>
    </row>
    <row r="39" spans="1:10">
      <c r="A39" s="181" t="s">
        <v>42</v>
      </c>
      <c r="B39" s="195" t="s">
        <v>85</v>
      </c>
      <c r="C39" s="196" t="s">
        <v>86</v>
      </c>
      <c r="D39" s="196">
        <v>82</v>
      </c>
      <c r="E39" s="196">
        <v>82</v>
      </c>
      <c r="F39" s="196">
        <v>94</v>
      </c>
      <c r="G39" s="196">
        <v>60</v>
      </c>
      <c r="H39" s="196">
        <v>85.4</v>
      </c>
      <c r="I39" s="197">
        <v>9</v>
      </c>
      <c r="J39" s="175">
        <v>36</v>
      </c>
    </row>
    <row r="40" spans="1:10">
      <c r="A40" s="172" t="s">
        <v>19</v>
      </c>
      <c r="B40" s="191" t="s">
        <v>87</v>
      </c>
      <c r="C40" s="192" t="s">
        <v>88</v>
      </c>
      <c r="D40" s="192">
        <v>85</v>
      </c>
      <c r="E40" s="192">
        <v>82.22</v>
      </c>
      <c r="F40" s="192">
        <v>90.22</v>
      </c>
      <c r="G40" s="193">
        <v>70</v>
      </c>
      <c r="H40" s="193">
        <v>85.39</v>
      </c>
      <c r="I40" s="194">
        <v>9</v>
      </c>
      <c r="J40" s="175">
        <v>37</v>
      </c>
    </row>
    <row r="41" spans="1:10">
      <c r="A41" s="179" t="s">
        <v>42</v>
      </c>
      <c r="B41" s="198" t="s">
        <v>89</v>
      </c>
      <c r="C41" s="199" t="s">
        <v>90</v>
      </c>
      <c r="D41" s="196">
        <v>86</v>
      </c>
      <c r="E41" s="196">
        <v>82.5</v>
      </c>
      <c r="F41" s="196">
        <v>89.5</v>
      </c>
      <c r="G41" s="196">
        <v>70</v>
      </c>
      <c r="H41" s="196">
        <v>85.08</v>
      </c>
      <c r="I41" s="197">
        <v>10</v>
      </c>
      <c r="J41" s="175">
        <v>38</v>
      </c>
    </row>
    <row r="42" spans="1:10">
      <c r="A42" s="188" t="s">
        <v>42</v>
      </c>
      <c r="B42" s="200" t="s">
        <v>91</v>
      </c>
      <c r="C42" s="200" t="s">
        <v>92</v>
      </c>
      <c r="D42" s="201">
        <v>82</v>
      </c>
      <c r="E42" s="201">
        <v>81.5</v>
      </c>
      <c r="F42" s="201">
        <v>86.5</v>
      </c>
      <c r="G42" s="201">
        <v>82</v>
      </c>
      <c r="H42" s="201">
        <v>85</v>
      </c>
      <c r="I42" s="202">
        <v>11</v>
      </c>
      <c r="J42" s="175">
        <v>39</v>
      </c>
    </row>
    <row r="43" spans="1:10">
      <c r="A43" s="201" t="s">
        <v>11</v>
      </c>
      <c r="B43" s="203" t="s">
        <v>93</v>
      </c>
      <c r="C43" s="203" t="s">
        <v>94</v>
      </c>
      <c r="D43" s="192">
        <v>88</v>
      </c>
      <c r="E43" s="192">
        <v>88.85</v>
      </c>
      <c r="F43" s="192">
        <v>88.85</v>
      </c>
      <c r="G43" s="192">
        <v>70</v>
      </c>
      <c r="H43" s="193">
        <f>G43*0.2+F43*0.65+D43*0.15</f>
        <v>84.9525</v>
      </c>
      <c r="I43" s="204">
        <v>6</v>
      </c>
      <c r="J43" s="175">
        <v>40</v>
      </c>
    </row>
    <row r="44" spans="1:10">
      <c r="A44" s="192" t="s">
        <v>19</v>
      </c>
      <c r="B44" s="205" t="s">
        <v>95</v>
      </c>
      <c r="C44" s="205" t="s">
        <v>96</v>
      </c>
      <c r="D44" s="206">
        <v>88</v>
      </c>
      <c r="E44" s="206">
        <v>84.7</v>
      </c>
      <c r="F44" s="207">
        <v>88.7</v>
      </c>
      <c r="G44" s="193">
        <v>70</v>
      </c>
      <c r="H44" s="193">
        <v>84.8</v>
      </c>
      <c r="I44" s="208">
        <v>10</v>
      </c>
      <c r="J44" s="175">
        <v>41</v>
      </c>
    </row>
    <row r="45" spans="1:10">
      <c r="A45" s="192" t="s">
        <v>19</v>
      </c>
      <c r="B45" s="192" t="s">
        <v>97</v>
      </c>
      <c r="C45" s="192" t="s">
        <v>98</v>
      </c>
      <c r="D45" s="192">
        <v>86</v>
      </c>
      <c r="E45" s="192">
        <v>83.5</v>
      </c>
      <c r="F45" s="192">
        <v>88.5</v>
      </c>
      <c r="G45" s="193">
        <v>72</v>
      </c>
      <c r="H45" s="193">
        <v>84.8</v>
      </c>
      <c r="I45" s="208">
        <v>11</v>
      </c>
      <c r="J45" s="175">
        <v>42</v>
      </c>
    </row>
    <row r="46" spans="1:10">
      <c r="A46" s="196" t="s">
        <v>42</v>
      </c>
      <c r="B46" s="201" t="s">
        <v>99</v>
      </c>
      <c r="C46" s="196" t="s">
        <v>100</v>
      </c>
      <c r="D46" s="196">
        <v>92</v>
      </c>
      <c r="E46" s="196">
        <v>80.3</v>
      </c>
      <c r="F46" s="196">
        <v>86.3</v>
      </c>
      <c r="G46" s="196">
        <v>74</v>
      </c>
      <c r="H46" s="196">
        <v>84.7</v>
      </c>
      <c r="I46" s="202">
        <v>12</v>
      </c>
      <c r="J46" s="175">
        <v>43</v>
      </c>
    </row>
    <row r="47" spans="1:10">
      <c r="A47" s="201" t="s">
        <v>14</v>
      </c>
      <c r="B47" s="192" t="s">
        <v>101</v>
      </c>
      <c r="C47" s="205" t="s">
        <v>102</v>
      </c>
      <c r="D47" s="206">
        <v>89</v>
      </c>
      <c r="E47" s="206">
        <v>75.9</v>
      </c>
      <c r="F47" s="207">
        <v>80.9</v>
      </c>
      <c r="G47" s="206">
        <v>92</v>
      </c>
      <c r="H47" s="209">
        <v>84.34</v>
      </c>
      <c r="I47" s="208">
        <v>15</v>
      </c>
      <c r="J47" s="175">
        <v>44</v>
      </c>
    </row>
    <row r="48" spans="1:10">
      <c r="A48" s="196" t="s">
        <v>42</v>
      </c>
      <c r="B48" s="201" t="s">
        <v>103</v>
      </c>
      <c r="C48" s="196" t="s">
        <v>104</v>
      </c>
      <c r="D48" s="196">
        <v>85</v>
      </c>
      <c r="E48" s="196">
        <v>80.1</v>
      </c>
      <c r="F48" s="196">
        <v>91.1</v>
      </c>
      <c r="G48" s="196">
        <v>60</v>
      </c>
      <c r="H48" s="196">
        <v>83.9</v>
      </c>
      <c r="I48" s="202">
        <v>13</v>
      </c>
      <c r="J48" s="175">
        <v>45</v>
      </c>
    </row>
    <row r="49" spans="1:10">
      <c r="A49" s="192" t="s">
        <v>19</v>
      </c>
      <c r="B49" s="192" t="s">
        <v>105</v>
      </c>
      <c r="C49" s="192" t="s">
        <v>106</v>
      </c>
      <c r="D49" s="192">
        <v>80</v>
      </c>
      <c r="E49" s="192">
        <v>86.06</v>
      </c>
      <c r="F49" s="192">
        <v>92.06</v>
      </c>
      <c r="G49" s="193">
        <v>60</v>
      </c>
      <c r="H49" s="193">
        <v>83.84</v>
      </c>
      <c r="I49" s="208">
        <v>12</v>
      </c>
      <c r="J49" s="175">
        <v>46</v>
      </c>
    </row>
    <row r="50" spans="1:10">
      <c r="A50" s="192" t="s">
        <v>19</v>
      </c>
      <c r="B50" s="192" t="s">
        <v>107</v>
      </c>
      <c r="C50" s="192" t="s">
        <v>108</v>
      </c>
      <c r="D50" s="192">
        <v>80</v>
      </c>
      <c r="E50" s="192">
        <v>84.581</v>
      </c>
      <c r="F50" s="192">
        <v>90.581</v>
      </c>
      <c r="G50" s="193">
        <v>64</v>
      </c>
      <c r="H50" s="193">
        <v>83.68</v>
      </c>
      <c r="I50" s="208">
        <v>13</v>
      </c>
      <c r="J50" s="175">
        <v>47</v>
      </c>
    </row>
    <row r="51" spans="1:10">
      <c r="A51" s="201" t="s">
        <v>11</v>
      </c>
      <c r="B51" s="203" t="s">
        <v>109</v>
      </c>
      <c r="C51" s="203" t="s">
        <v>110</v>
      </c>
      <c r="D51" s="192">
        <v>99</v>
      </c>
      <c r="E51" s="192">
        <v>84.83</v>
      </c>
      <c r="F51" s="192">
        <v>84.83</v>
      </c>
      <c r="G51" s="192">
        <v>66</v>
      </c>
      <c r="H51" s="193">
        <f>G51*0.2+F51*0.65+D51*0.15</f>
        <v>83.1895</v>
      </c>
      <c r="I51" s="204">
        <v>7</v>
      </c>
      <c r="J51" s="175">
        <v>48</v>
      </c>
    </row>
    <row r="52" spans="1:10">
      <c r="A52" s="201" t="s">
        <v>14</v>
      </c>
      <c r="B52" s="192" t="s">
        <v>111</v>
      </c>
      <c r="C52" s="205" t="s">
        <v>112</v>
      </c>
      <c r="D52" s="206">
        <v>80</v>
      </c>
      <c r="E52" s="206">
        <v>87.9</v>
      </c>
      <c r="F52" s="207">
        <v>87.9</v>
      </c>
      <c r="G52" s="206">
        <v>70</v>
      </c>
      <c r="H52" s="209">
        <v>83.14</v>
      </c>
      <c r="I52" s="208">
        <v>16</v>
      </c>
      <c r="J52" s="175">
        <v>49</v>
      </c>
    </row>
    <row r="53" spans="1:10">
      <c r="A53" s="201" t="s">
        <v>11</v>
      </c>
      <c r="B53" s="203" t="s">
        <v>113</v>
      </c>
      <c r="C53" s="203" t="s">
        <v>114</v>
      </c>
      <c r="D53" s="206">
        <v>85</v>
      </c>
      <c r="E53" s="206">
        <v>88.87</v>
      </c>
      <c r="F53" s="206">
        <v>88.87</v>
      </c>
      <c r="G53" s="206">
        <v>62</v>
      </c>
      <c r="H53" s="193">
        <f>G53*0.2+F53*0.65+D53*0.15</f>
        <v>82.9155</v>
      </c>
      <c r="I53" s="204">
        <v>8</v>
      </c>
      <c r="J53" s="175">
        <v>50</v>
      </c>
    </row>
    <row r="54" spans="1:10">
      <c r="A54" s="192" t="s">
        <v>19</v>
      </c>
      <c r="B54" s="205" t="s">
        <v>115</v>
      </c>
      <c r="C54" s="205" t="s">
        <v>116</v>
      </c>
      <c r="D54" s="206">
        <v>80</v>
      </c>
      <c r="E54" s="206">
        <v>90.12</v>
      </c>
      <c r="F54" s="207">
        <v>90.12</v>
      </c>
      <c r="G54" s="193">
        <v>60</v>
      </c>
      <c r="H54" s="193">
        <v>82.58</v>
      </c>
      <c r="I54" s="208">
        <v>14</v>
      </c>
      <c r="J54" s="175">
        <v>51</v>
      </c>
    </row>
    <row r="55" spans="1:10">
      <c r="A55" s="192" t="s">
        <v>19</v>
      </c>
      <c r="B55" s="192" t="s">
        <v>117</v>
      </c>
      <c r="C55" s="192" t="s">
        <v>118</v>
      </c>
      <c r="D55" s="192">
        <v>80</v>
      </c>
      <c r="E55" s="192">
        <v>84.456</v>
      </c>
      <c r="F55" s="192">
        <v>89.456</v>
      </c>
      <c r="G55" s="193">
        <v>62</v>
      </c>
      <c r="H55" s="193">
        <v>82.5464</v>
      </c>
      <c r="I55" s="208">
        <v>15</v>
      </c>
      <c r="J55" s="175">
        <v>52</v>
      </c>
    </row>
    <row r="56" spans="1:10">
      <c r="A56" s="192" t="s">
        <v>19</v>
      </c>
      <c r="B56" s="192" t="s">
        <v>119</v>
      </c>
      <c r="C56" s="192" t="s">
        <v>120</v>
      </c>
      <c r="D56" s="192">
        <v>81</v>
      </c>
      <c r="E56" s="192">
        <v>81.12</v>
      </c>
      <c r="F56" s="192">
        <v>89.12</v>
      </c>
      <c r="G56" s="193">
        <v>60</v>
      </c>
      <c r="H56" s="193">
        <v>82.08</v>
      </c>
      <c r="I56" s="208">
        <v>16</v>
      </c>
      <c r="J56" s="175">
        <v>53</v>
      </c>
    </row>
    <row r="57" spans="1:10">
      <c r="A57" s="196" t="s">
        <v>42</v>
      </c>
      <c r="B57" s="201" t="s">
        <v>121</v>
      </c>
      <c r="C57" s="196" t="s">
        <v>122</v>
      </c>
      <c r="D57" s="196">
        <v>88</v>
      </c>
      <c r="E57" s="196">
        <v>79.84</v>
      </c>
      <c r="F57" s="196">
        <v>86.84</v>
      </c>
      <c r="G57" s="196">
        <v>62</v>
      </c>
      <c r="H57" s="196">
        <v>82.05</v>
      </c>
      <c r="I57" s="202">
        <v>14</v>
      </c>
      <c r="J57" s="175">
        <v>54</v>
      </c>
    </row>
    <row r="58" spans="1:10">
      <c r="A58" s="201" t="s">
        <v>14</v>
      </c>
      <c r="B58" s="192" t="s">
        <v>123</v>
      </c>
      <c r="C58" s="192" t="s">
        <v>124</v>
      </c>
      <c r="D58" s="192">
        <v>80</v>
      </c>
      <c r="E58" s="192">
        <v>88.5</v>
      </c>
      <c r="F58" s="192">
        <v>88.5</v>
      </c>
      <c r="G58" s="192">
        <v>60</v>
      </c>
      <c r="H58" s="193">
        <v>81.53</v>
      </c>
      <c r="I58" s="208">
        <v>17</v>
      </c>
      <c r="J58" s="175">
        <v>55</v>
      </c>
    </row>
    <row r="59" spans="1:10">
      <c r="A59" s="201" t="s">
        <v>14</v>
      </c>
      <c r="B59" s="192" t="s">
        <v>125</v>
      </c>
      <c r="C59" s="192" t="s">
        <v>126</v>
      </c>
      <c r="D59" s="192">
        <v>82</v>
      </c>
      <c r="E59" s="192">
        <v>85.5</v>
      </c>
      <c r="F59" s="192">
        <v>85.5</v>
      </c>
      <c r="G59" s="192">
        <v>68</v>
      </c>
      <c r="H59" s="193">
        <v>81.47</v>
      </c>
      <c r="I59" s="208">
        <v>18</v>
      </c>
      <c r="J59" s="175">
        <v>56</v>
      </c>
    </row>
    <row r="60" spans="1:10">
      <c r="A60" s="201" t="s">
        <v>11</v>
      </c>
      <c r="B60" s="203" t="s">
        <v>127</v>
      </c>
      <c r="C60" s="203" t="s">
        <v>128</v>
      </c>
      <c r="D60" s="192">
        <v>88</v>
      </c>
      <c r="E60" s="192">
        <v>78.8</v>
      </c>
      <c r="F60" s="192">
        <v>84.65</v>
      </c>
      <c r="G60" s="192">
        <v>66</v>
      </c>
      <c r="H60" s="193">
        <f>G60*0.2+F60*0.65+D60*0.15</f>
        <v>81.4225</v>
      </c>
      <c r="I60" s="204">
        <v>9</v>
      </c>
      <c r="J60" s="175">
        <v>57</v>
      </c>
    </row>
    <row r="61" spans="1:10">
      <c r="A61" s="196" t="s">
        <v>42</v>
      </c>
      <c r="B61" s="201" t="s">
        <v>129</v>
      </c>
      <c r="C61" s="196" t="s">
        <v>130</v>
      </c>
      <c r="D61" s="196">
        <v>81</v>
      </c>
      <c r="E61" s="196">
        <v>76.34</v>
      </c>
      <c r="F61" s="196">
        <v>87.84</v>
      </c>
      <c r="G61" s="196">
        <v>60</v>
      </c>
      <c r="H61" s="196">
        <v>81.25</v>
      </c>
      <c r="I61" s="202">
        <v>15</v>
      </c>
      <c r="J61" s="175">
        <v>58</v>
      </c>
    </row>
    <row r="62" spans="1:10">
      <c r="A62" s="201" t="s">
        <v>14</v>
      </c>
      <c r="B62" s="192" t="s">
        <v>131</v>
      </c>
      <c r="C62" s="192" t="s">
        <v>132</v>
      </c>
      <c r="D62" s="192">
        <v>82</v>
      </c>
      <c r="E62" s="192">
        <v>82.4</v>
      </c>
      <c r="F62" s="192">
        <v>87.4</v>
      </c>
      <c r="G62" s="192">
        <v>60</v>
      </c>
      <c r="H62" s="193">
        <v>81.11</v>
      </c>
      <c r="I62" s="208">
        <v>19</v>
      </c>
      <c r="J62" s="175">
        <v>59</v>
      </c>
    </row>
    <row r="63" spans="1:10">
      <c r="A63" s="196" t="s">
        <v>42</v>
      </c>
      <c r="B63" s="201" t="s">
        <v>133</v>
      </c>
      <c r="C63" s="196" t="s">
        <v>134</v>
      </c>
      <c r="D63" s="196">
        <v>85</v>
      </c>
      <c r="E63" s="196">
        <v>84.2</v>
      </c>
      <c r="F63" s="196">
        <v>84.2</v>
      </c>
      <c r="G63" s="196">
        <v>68</v>
      </c>
      <c r="H63" s="196">
        <v>81.08</v>
      </c>
      <c r="I63" s="202">
        <v>16</v>
      </c>
      <c r="J63" s="175">
        <v>60</v>
      </c>
    </row>
    <row r="64" spans="1:10">
      <c r="A64" s="201" t="s">
        <v>14</v>
      </c>
      <c r="B64" s="192" t="s">
        <v>135</v>
      </c>
      <c r="C64" s="205" t="s">
        <v>136</v>
      </c>
      <c r="D64" s="206">
        <v>80</v>
      </c>
      <c r="E64" s="206">
        <v>78.8</v>
      </c>
      <c r="F64" s="207">
        <v>87.8</v>
      </c>
      <c r="G64" s="206">
        <v>60</v>
      </c>
      <c r="H64" s="209">
        <v>81.07</v>
      </c>
      <c r="I64" s="208">
        <v>20</v>
      </c>
      <c r="J64" s="175">
        <v>61</v>
      </c>
    </row>
    <row r="65" spans="1:10">
      <c r="A65" s="196" t="s">
        <v>42</v>
      </c>
      <c r="B65" s="201" t="s">
        <v>137</v>
      </c>
      <c r="C65" s="196" t="s">
        <v>138</v>
      </c>
      <c r="D65" s="196">
        <v>83</v>
      </c>
      <c r="E65" s="196">
        <v>83.56</v>
      </c>
      <c r="F65" s="196">
        <v>87.56</v>
      </c>
      <c r="G65" s="196">
        <v>60</v>
      </c>
      <c r="H65" s="196">
        <v>81</v>
      </c>
      <c r="I65" s="202">
        <v>26</v>
      </c>
      <c r="J65" s="175">
        <v>62</v>
      </c>
    </row>
    <row r="66" spans="1:10">
      <c r="A66" s="201" t="s">
        <v>11</v>
      </c>
      <c r="B66" s="203" t="s">
        <v>139</v>
      </c>
      <c r="C66" s="203" t="s">
        <v>140</v>
      </c>
      <c r="D66" s="192">
        <v>87</v>
      </c>
      <c r="E66" s="192">
        <v>76.61</v>
      </c>
      <c r="F66" s="192">
        <v>82.61</v>
      </c>
      <c r="G66" s="192">
        <v>70</v>
      </c>
      <c r="H66" s="193">
        <f>G66*0.2+F66*0.65+D66*0.15</f>
        <v>80.7465</v>
      </c>
      <c r="I66" s="204">
        <v>10</v>
      </c>
      <c r="J66" s="175">
        <v>63</v>
      </c>
    </row>
    <row r="67" spans="1:10">
      <c r="A67" s="201" t="s">
        <v>11</v>
      </c>
      <c r="B67" s="203" t="s">
        <v>141</v>
      </c>
      <c r="C67" s="203" t="s">
        <v>142</v>
      </c>
      <c r="D67" s="210">
        <v>86</v>
      </c>
      <c r="E67" s="210">
        <v>77.65</v>
      </c>
      <c r="F67" s="192">
        <v>80.65</v>
      </c>
      <c r="G67" s="192">
        <v>76</v>
      </c>
      <c r="H67" s="193">
        <f>G67*0.2+F67*0.65+D67*0.15</f>
        <v>80.5225</v>
      </c>
      <c r="I67" s="204">
        <v>11</v>
      </c>
      <c r="J67" s="175">
        <v>64</v>
      </c>
    </row>
    <row r="68" spans="1:10">
      <c r="A68" s="196" t="s">
        <v>42</v>
      </c>
      <c r="B68" s="201" t="s">
        <v>143</v>
      </c>
      <c r="C68" s="196" t="s">
        <v>144</v>
      </c>
      <c r="D68" s="196">
        <v>86</v>
      </c>
      <c r="E68" s="196">
        <v>80.06</v>
      </c>
      <c r="F68" s="196">
        <v>82.06</v>
      </c>
      <c r="G68" s="196">
        <v>70</v>
      </c>
      <c r="H68" s="196">
        <v>80.24</v>
      </c>
      <c r="I68" s="202">
        <v>17</v>
      </c>
      <c r="J68" s="175">
        <v>65</v>
      </c>
    </row>
    <row r="69" spans="1:10">
      <c r="A69" s="192" t="s">
        <v>19</v>
      </c>
      <c r="B69" s="192" t="s">
        <v>145</v>
      </c>
      <c r="C69" s="192" t="s">
        <v>146</v>
      </c>
      <c r="D69" s="192">
        <v>80</v>
      </c>
      <c r="E69" s="192">
        <v>84</v>
      </c>
      <c r="F69" s="192">
        <v>96</v>
      </c>
      <c r="G69" s="193">
        <v>68</v>
      </c>
      <c r="H69" s="193">
        <v>80.2</v>
      </c>
      <c r="I69" s="208">
        <v>17</v>
      </c>
      <c r="J69" s="175">
        <v>66</v>
      </c>
    </row>
    <row r="70" spans="1:10">
      <c r="A70" s="201" t="s">
        <v>11</v>
      </c>
      <c r="B70" s="203" t="s">
        <v>147</v>
      </c>
      <c r="C70" s="203" t="s">
        <v>148</v>
      </c>
      <c r="D70" s="192">
        <v>85</v>
      </c>
      <c r="E70" s="192">
        <v>72</v>
      </c>
      <c r="F70" s="192">
        <v>76</v>
      </c>
      <c r="G70" s="192">
        <v>90</v>
      </c>
      <c r="H70" s="193">
        <f>G70*0.2+F70*0.65+D70*0.15</f>
        <v>80.15</v>
      </c>
      <c r="I70" s="204">
        <v>12</v>
      </c>
      <c r="J70" s="175">
        <v>67</v>
      </c>
    </row>
    <row r="71" spans="1:10">
      <c r="A71" s="192" t="s">
        <v>19</v>
      </c>
      <c r="B71" s="192" t="s">
        <v>149</v>
      </c>
      <c r="C71" s="192" t="s">
        <v>150</v>
      </c>
      <c r="D71" s="192">
        <v>85</v>
      </c>
      <c r="E71" s="192">
        <v>81.5</v>
      </c>
      <c r="F71" s="192">
        <v>81.5</v>
      </c>
      <c r="G71" s="193">
        <v>70</v>
      </c>
      <c r="H71" s="193">
        <v>79.7</v>
      </c>
      <c r="I71" s="208">
        <v>18</v>
      </c>
      <c r="J71" s="175">
        <v>68</v>
      </c>
    </row>
    <row r="72" spans="1:10">
      <c r="A72" s="192" t="s">
        <v>19</v>
      </c>
      <c r="B72" s="192" t="s">
        <v>151</v>
      </c>
      <c r="C72" s="192" t="s">
        <v>152</v>
      </c>
      <c r="D72" s="192">
        <v>85</v>
      </c>
      <c r="E72" s="192">
        <v>71</v>
      </c>
      <c r="F72" s="192">
        <v>79</v>
      </c>
      <c r="G72" s="193">
        <v>78</v>
      </c>
      <c r="H72" s="193">
        <v>79.7</v>
      </c>
      <c r="I72" s="208">
        <v>19</v>
      </c>
      <c r="J72" s="175">
        <v>69</v>
      </c>
    </row>
    <row r="73" spans="1:10">
      <c r="A73" s="196" t="s">
        <v>42</v>
      </c>
      <c r="B73" s="201" t="s">
        <v>153</v>
      </c>
      <c r="C73" s="196" t="s">
        <v>154</v>
      </c>
      <c r="D73" s="196">
        <v>83</v>
      </c>
      <c r="E73" s="196">
        <v>77.55</v>
      </c>
      <c r="F73" s="196">
        <v>80.55</v>
      </c>
      <c r="G73" s="196">
        <v>74</v>
      </c>
      <c r="H73" s="196">
        <v>79.6</v>
      </c>
      <c r="I73" s="202">
        <v>18</v>
      </c>
      <c r="J73" s="175">
        <v>70</v>
      </c>
    </row>
    <row r="74" spans="1:10">
      <c r="A74" s="201" t="s">
        <v>11</v>
      </c>
      <c r="B74" s="203" t="s">
        <v>155</v>
      </c>
      <c r="C74" s="203" t="s">
        <v>156</v>
      </c>
      <c r="D74" s="210">
        <v>87</v>
      </c>
      <c r="E74" s="210">
        <v>76.62</v>
      </c>
      <c r="F74" s="210">
        <v>78.62</v>
      </c>
      <c r="G74" s="210">
        <v>76.62</v>
      </c>
      <c r="H74" s="193">
        <f>G74*0.2+F74*0.65+D74*0.15</f>
        <v>79.477</v>
      </c>
      <c r="I74" s="204">
        <v>13</v>
      </c>
      <c r="J74" s="175">
        <v>71</v>
      </c>
    </row>
    <row r="75" spans="1:10">
      <c r="A75" s="201" t="s">
        <v>11</v>
      </c>
      <c r="B75" s="203" t="s">
        <v>157</v>
      </c>
      <c r="C75" s="203" t="s">
        <v>158</v>
      </c>
      <c r="D75" s="192">
        <v>86</v>
      </c>
      <c r="E75" s="192">
        <v>83.89</v>
      </c>
      <c r="F75" s="192">
        <v>83.89</v>
      </c>
      <c r="G75" s="192">
        <v>60</v>
      </c>
      <c r="H75" s="193">
        <f>G75*0.2+F75*0.65+D75*0.15</f>
        <v>79.4285</v>
      </c>
      <c r="I75" s="204">
        <v>14</v>
      </c>
      <c r="J75" s="175">
        <v>72</v>
      </c>
    </row>
    <row r="76" spans="1:10">
      <c r="A76" s="201" t="s">
        <v>11</v>
      </c>
      <c r="B76" s="203" t="s">
        <v>159</v>
      </c>
      <c r="C76" s="203" t="s">
        <v>160</v>
      </c>
      <c r="D76" s="192">
        <v>83</v>
      </c>
      <c r="E76" s="192">
        <v>82.46</v>
      </c>
      <c r="F76" s="192">
        <v>84.46</v>
      </c>
      <c r="G76" s="192">
        <v>60</v>
      </c>
      <c r="H76" s="193">
        <f>G76*0.2+F76*0.65+D76*0.15</f>
        <v>79.349</v>
      </c>
      <c r="I76" s="204">
        <v>15</v>
      </c>
      <c r="J76" s="175">
        <v>73</v>
      </c>
    </row>
    <row r="77" spans="1:10">
      <c r="A77" s="196" t="s">
        <v>42</v>
      </c>
      <c r="B77" s="201" t="s">
        <v>161</v>
      </c>
      <c r="C77" s="196" t="s">
        <v>162</v>
      </c>
      <c r="D77" s="196">
        <v>80</v>
      </c>
      <c r="E77" s="196">
        <v>80.94</v>
      </c>
      <c r="F77" s="196">
        <v>84.94</v>
      </c>
      <c r="G77" s="196">
        <v>60</v>
      </c>
      <c r="H77" s="196">
        <v>79.21</v>
      </c>
      <c r="I77" s="202">
        <v>19</v>
      </c>
      <c r="J77" s="175">
        <v>74</v>
      </c>
    </row>
    <row r="78" spans="1:10">
      <c r="A78" s="199" t="s">
        <v>42</v>
      </c>
      <c r="B78" s="200" t="s">
        <v>163</v>
      </c>
      <c r="C78" s="199" t="s">
        <v>164</v>
      </c>
      <c r="D78" s="196">
        <v>82</v>
      </c>
      <c r="E78" s="196">
        <v>84.05</v>
      </c>
      <c r="F78" s="196">
        <v>84.05</v>
      </c>
      <c r="G78" s="196">
        <v>60</v>
      </c>
      <c r="H78" s="196">
        <v>78.9</v>
      </c>
      <c r="I78" s="202">
        <v>20</v>
      </c>
      <c r="J78" s="175">
        <v>75</v>
      </c>
    </row>
    <row r="79" spans="1:10">
      <c r="A79" s="201" t="s">
        <v>14</v>
      </c>
      <c r="B79" s="192" t="s">
        <v>165</v>
      </c>
      <c r="C79" s="192" t="s">
        <v>166</v>
      </c>
      <c r="D79" s="192">
        <v>85</v>
      </c>
      <c r="E79" s="192">
        <v>78</v>
      </c>
      <c r="F79" s="192">
        <v>80</v>
      </c>
      <c r="G79" s="192">
        <v>70</v>
      </c>
      <c r="H79" s="193">
        <v>78.75</v>
      </c>
      <c r="I79" s="208">
        <v>21</v>
      </c>
      <c r="J79" s="175">
        <v>76</v>
      </c>
    </row>
    <row r="80" spans="1:10">
      <c r="A80" s="201" t="s">
        <v>14</v>
      </c>
      <c r="B80" s="205" t="s">
        <v>167</v>
      </c>
      <c r="C80" s="205" t="s">
        <v>168</v>
      </c>
      <c r="D80" s="206">
        <v>82</v>
      </c>
      <c r="E80" s="206">
        <v>83</v>
      </c>
      <c r="F80" s="207">
        <v>83</v>
      </c>
      <c r="G80" s="206">
        <v>62</v>
      </c>
      <c r="H80" s="209">
        <v>78.65</v>
      </c>
      <c r="I80" s="192">
        <v>22</v>
      </c>
      <c r="J80" s="175">
        <v>77</v>
      </c>
    </row>
    <row r="81" spans="1:10">
      <c r="A81" s="201" t="s">
        <v>11</v>
      </c>
      <c r="B81" s="203" t="s">
        <v>169</v>
      </c>
      <c r="C81" s="203" t="s">
        <v>170</v>
      </c>
      <c r="D81" s="207">
        <v>88</v>
      </c>
      <c r="E81" s="207">
        <v>78.43</v>
      </c>
      <c r="F81" s="207">
        <v>78.43</v>
      </c>
      <c r="G81" s="207">
        <v>72</v>
      </c>
      <c r="H81" s="193">
        <f>G81*0.2+F81*0.65+D81*0.15</f>
        <v>78.5795</v>
      </c>
      <c r="I81" s="211">
        <v>16</v>
      </c>
      <c r="J81" s="175">
        <v>78</v>
      </c>
    </row>
    <row r="82" spans="1:10">
      <c r="A82" s="199" t="s">
        <v>42</v>
      </c>
      <c r="B82" s="200" t="s">
        <v>171</v>
      </c>
      <c r="C82" s="199" t="s">
        <v>172</v>
      </c>
      <c r="D82" s="196">
        <v>81</v>
      </c>
      <c r="E82" s="196">
        <v>81.64</v>
      </c>
      <c r="F82" s="196">
        <v>83.64</v>
      </c>
      <c r="G82" s="196">
        <v>60</v>
      </c>
      <c r="H82" s="196">
        <v>78.52</v>
      </c>
      <c r="I82" s="196">
        <v>21</v>
      </c>
      <c r="J82" s="175">
        <v>79</v>
      </c>
    </row>
    <row r="83" spans="1:10">
      <c r="A83" s="201" t="s">
        <v>11</v>
      </c>
      <c r="B83" s="203" t="s">
        <v>173</v>
      </c>
      <c r="C83" s="203" t="s">
        <v>174</v>
      </c>
      <c r="D83" s="207">
        <v>83</v>
      </c>
      <c r="E83" s="210">
        <v>75.13</v>
      </c>
      <c r="F83" s="210">
        <v>82.13</v>
      </c>
      <c r="G83" s="207">
        <v>63</v>
      </c>
      <c r="H83" s="193">
        <f>G83*0.2+F83*0.65+D83*0.15</f>
        <v>78.4345</v>
      </c>
      <c r="I83" s="211">
        <v>17</v>
      </c>
      <c r="J83" s="175">
        <v>80</v>
      </c>
    </row>
    <row r="84" spans="1:10">
      <c r="A84" s="201" t="s">
        <v>11</v>
      </c>
      <c r="B84" s="203" t="s">
        <v>175</v>
      </c>
      <c r="C84" s="203" t="s">
        <v>176</v>
      </c>
      <c r="D84" s="206">
        <v>90</v>
      </c>
      <c r="E84" s="206">
        <v>76.48</v>
      </c>
      <c r="F84" s="207">
        <v>78.48</v>
      </c>
      <c r="G84" s="206">
        <v>68</v>
      </c>
      <c r="H84" s="193">
        <f>G84*0.2+F84*0.65+D84*0.15</f>
        <v>78.112</v>
      </c>
      <c r="I84" s="211">
        <v>18</v>
      </c>
      <c r="J84" s="175">
        <v>81</v>
      </c>
    </row>
    <row r="85" spans="1:10">
      <c r="A85" s="192" t="s">
        <v>19</v>
      </c>
      <c r="B85" s="205" t="s">
        <v>177</v>
      </c>
      <c r="C85" s="205" t="s">
        <v>178</v>
      </c>
      <c r="D85" s="206">
        <v>85</v>
      </c>
      <c r="E85" s="206">
        <v>79.83</v>
      </c>
      <c r="F85" s="207">
        <v>81.89</v>
      </c>
      <c r="G85" s="193">
        <v>60</v>
      </c>
      <c r="H85" s="193">
        <v>77.98</v>
      </c>
      <c r="I85" s="192">
        <v>20</v>
      </c>
      <c r="J85" s="175">
        <v>82</v>
      </c>
    </row>
    <row r="86" spans="1:10">
      <c r="A86" s="201" t="s">
        <v>14</v>
      </c>
      <c r="B86" s="192" t="s">
        <v>179</v>
      </c>
      <c r="C86" s="192" t="s">
        <v>180</v>
      </c>
      <c r="D86" s="192">
        <v>82</v>
      </c>
      <c r="E86" s="192">
        <v>82.5</v>
      </c>
      <c r="F86" s="192">
        <v>82.5</v>
      </c>
      <c r="G86" s="192">
        <v>60</v>
      </c>
      <c r="H86" s="193">
        <v>77.92</v>
      </c>
      <c r="I86" s="192">
        <v>23</v>
      </c>
      <c r="J86" s="175">
        <v>83</v>
      </c>
    </row>
    <row r="87" spans="1:10">
      <c r="A87" s="196" t="s">
        <v>42</v>
      </c>
      <c r="B87" s="201" t="s">
        <v>181</v>
      </c>
      <c r="C87" s="196" t="s">
        <v>182</v>
      </c>
      <c r="D87" s="196">
        <v>80</v>
      </c>
      <c r="E87" s="196">
        <v>80.43</v>
      </c>
      <c r="F87" s="196">
        <v>82.43</v>
      </c>
      <c r="G87" s="196">
        <v>60</v>
      </c>
      <c r="H87" s="196">
        <v>77.58</v>
      </c>
      <c r="I87" s="196">
        <v>22</v>
      </c>
      <c r="J87" s="175">
        <v>84</v>
      </c>
    </row>
    <row r="88" spans="1:10">
      <c r="A88" s="196" t="s">
        <v>42</v>
      </c>
      <c r="B88" s="201" t="s">
        <v>183</v>
      </c>
      <c r="C88" s="201" t="s">
        <v>184</v>
      </c>
      <c r="D88" s="201">
        <v>83</v>
      </c>
      <c r="E88" s="201">
        <v>78.3</v>
      </c>
      <c r="F88" s="201">
        <v>81.3</v>
      </c>
      <c r="G88" s="201">
        <v>60</v>
      </c>
      <c r="H88" s="201">
        <v>77.3</v>
      </c>
      <c r="I88" s="196">
        <v>23</v>
      </c>
      <c r="J88" s="175">
        <v>85</v>
      </c>
    </row>
    <row r="89" spans="1:10">
      <c r="A89" s="199" t="s">
        <v>42</v>
      </c>
      <c r="B89" s="200" t="s">
        <v>185</v>
      </c>
      <c r="C89" s="199" t="s">
        <v>186</v>
      </c>
      <c r="D89" s="196">
        <v>83</v>
      </c>
      <c r="E89" s="196">
        <v>77.87</v>
      </c>
      <c r="F89" s="196">
        <v>80.87</v>
      </c>
      <c r="G89" s="196">
        <v>60</v>
      </c>
      <c r="H89" s="196">
        <v>77.01</v>
      </c>
      <c r="I89" s="196">
        <v>24</v>
      </c>
      <c r="J89" s="175">
        <v>86</v>
      </c>
    </row>
    <row r="90" spans="1:10">
      <c r="A90" s="196" t="s">
        <v>42</v>
      </c>
      <c r="B90" s="201" t="s">
        <v>187</v>
      </c>
      <c r="C90" s="201" t="s">
        <v>188</v>
      </c>
      <c r="D90" s="201">
        <v>80</v>
      </c>
      <c r="E90" s="201">
        <v>77.6</v>
      </c>
      <c r="F90" s="201">
        <v>78.02</v>
      </c>
      <c r="G90" s="201">
        <v>60</v>
      </c>
      <c r="H90" s="201">
        <v>77</v>
      </c>
      <c r="I90" s="196">
        <v>25</v>
      </c>
      <c r="J90" s="175">
        <v>87</v>
      </c>
    </row>
    <row r="91" spans="1:10">
      <c r="A91" s="192" t="s">
        <v>19</v>
      </c>
      <c r="B91" s="205" t="s">
        <v>189</v>
      </c>
      <c r="C91" s="205" t="s">
        <v>190</v>
      </c>
      <c r="D91" s="206">
        <v>80</v>
      </c>
      <c r="E91" s="206">
        <v>73.83</v>
      </c>
      <c r="F91" s="207">
        <v>77.83</v>
      </c>
      <c r="G91" s="193">
        <v>70</v>
      </c>
      <c r="H91" s="193">
        <v>76.5895</v>
      </c>
      <c r="I91" s="192">
        <v>21</v>
      </c>
      <c r="J91" s="175">
        <v>88</v>
      </c>
    </row>
    <row r="92" spans="1:10">
      <c r="A92" s="192" t="s">
        <v>19</v>
      </c>
      <c r="B92" s="205" t="s">
        <v>191</v>
      </c>
      <c r="C92" s="205" t="s">
        <v>192</v>
      </c>
      <c r="D92" s="206">
        <v>80</v>
      </c>
      <c r="E92" s="206">
        <v>75.78</v>
      </c>
      <c r="F92" s="207">
        <v>80.78</v>
      </c>
      <c r="G92" s="193">
        <v>60</v>
      </c>
      <c r="H92" s="193">
        <v>76.51</v>
      </c>
      <c r="I92" s="192">
        <v>22</v>
      </c>
      <c r="J92" s="175">
        <v>89</v>
      </c>
    </row>
    <row r="93" spans="1:10">
      <c r="A93" s="196" t="s">
        <v>42</v>
      </c>
      <c r="B93" s="201" t="s">
        <v>193</v>
      </c>
      <c r="C93" s="196" t="s">
        <v>194</v>
      </c>
      <c r="D93" s="196">
        <v>82</v>
      </c>
      <c r="E93" s="196">
        <v>80.16</v>
      </c>
      <c r="F93" s="196">
        <v>80.16</v>
      </c>
      <c r="G93" s="196">
        <v>60</v>
      </c>
      <c r="H93" s="196">
        <v>76.4</v>
      </c>
      <c r="I93" s="196">
        <v>27</v>
      </c>
      <c r="J93" s="175">
        <v>90</v>
      </c>
    </row>
    <row r="94" spans="1:10">
      <c r="A94" s="201" t="s">
        <v>11</v>
      </c>
      <c r="B94" s="203" t="s">
        <v>195</v>
      </c>
      <c r="C94" s="203" t="s">
        <v>196</v>
      </c>
      <c r="D94" s="210">
        <v>83</v>
      </c>
      <c r="E94" s="206">
        <v>71</v>
      </c>
      <c r="F94" s="207">
        <v>78</v>
      </c>
      <c r="G94" s="206">
        <v>66</v>
      </c>
      <c r="H94" s="193">
        <f>G94*0.2+F94*0.65+D94*0.15</f>
        <v>76.35</v>
      </c>
      <c r="I94" s="211">
        <v>19</v>
      </c>
      <c r="J94" s="175">
        <v>91</v>
      </c>
    </row>
    <row r="95" spans="1:10">
      <c r="A95" s="199" t="s">
        <v>42</v>
      </c>
      <c r="B95" s="200" t="s">
        <v>197</v>
      </c>
      <c r="C95" s="199" t="s">
        <v>198</v>
      </c>
      <c r="D95" s="196">
        <v>86</v>
      </c>
      <c r="E95" s="196">
        <v>78.91</v>
      </c>
      <c r="F95" s="196">
        <v>78.91</v>
      </c>
      <c r="G95" s="196">
        <v>60</v>
      </c>
      <c r="H95" s="196">
        <v>76.19</v>
      </c>
      <c r="I95" s="196">
        <v>28</v>
      </c>
      <c r="J95" s="175">
        <v>92</v>
      </c>
    </row>
    <row r="96" spans="1:10">
      <c r="A96" s="196" t="s">
        <v>42</v>
      </c>
      <c r="B96" s="201" t="s">
        <v>199</v>
      </c>
      <c r="C96" s="196" t="s">
        <v>200</v>
      </c>
      <c r="D96" s="196">
        <v>81</v>
      </c>
      <c r="E96" s="196">
        <v>79.81</v>
      </c>
      <c r="F96" s="196">
        <v>79.81</v>
      </c>
      <c r="G96" s="196">
        <v>60</v>
      </c>
      <c r="H96" s="196">
        <v>76.02</v>
      </c>
      <c r="I96" s="196">
        <v>29</v>
      </c>
      <c r="J96" s="175">
        <v>93</v>
      </c>
    </row>
    <row r="97" spans="1:10">
      <c r="A97" s="192" t="s">
        <v>19</v>
      </c>
      <c r="B97" s="192" t="s">
        <v>201</v>
      </c>
      <c r="C97" s="192" t="s">
        <v>202</v>
      </c>
      <c r="D97" s="192">
        <v>80</v>
      </c>
      <c r="E97" s="192">
        <v>79.48</v>
      </c>
      <c r="F97" s="192">
        <v>79.48</v>
      </c>
      <c r="G97" s="193">
        <v>60</v>
      </c>
      <c r="H97" s="193">
        <v>75.66</v>
      </c>
      <c r="I97" s="192">
        <v>23</v>
      </c>
      <c r="J97" s="175">
        <v>94</v>
      </c>
    </row>
    <row r="98" spans="1:10">
      <c r="A98" s="192" t="s">
        <v>19</v>
      </c>
      <c r="B98" s="192" t="s">
        <v>203</v>
      </c>
      <c r="C98" s="192" t="s">
        <v>204</v>
      </c>
      <c r="D98" s="192">
        <v>80</v>
      </c>
      <c r="E98" s="192">
        <v>75.33</v>
      </c>
      <c r="F98" s="192">
        <v>79.33</v>
      </c>
      <c r="G98" s="193">
        <v>60</v>
      </c>
      <c r="H98" s="193">
        <v>75.56</v>
      </c>
      <c r="I98" s="192">
        <v>24</v>
      </c>
      <c r="J98" s="175">
        <v>95</v>
      </c>
    </row>
    <row r="99" spans="1:10">
      <c r="A99" s="201" t="s">
        <v>14</v>
      </c>
      <c r="B99" s="192" t="s">
        <v>205</v>
      </c>
      <c r="C99" s="206" t="s">
        <v>206</v>
      </c>
      <c r="D99" s="206">
        <v>80</v>
      </c>
      <c r="E99" s="206">
        <v>78.7</v>
      </c>
      <c r="F99" s="207">
        <v>78.7</v>
      </c>
      <c r="G99" s="206">
        <v>60</v>
      </c>
      <c r="H99" s="212">
        <v>75.16</v>
      </c>
      <c r="I99" s="192">
        <v>24</v>
      </c>
      <c r="J99" s="175">
        <v>96</v>
      </c>
    </row>
    <row r="100" spans="1:10">
      <c r="A100" s="192" t="s">
        <v>19</v>
      </c>
      <c r="B100" s="205" t="s">
        <v>207</v>
      </c>
      <c r="C100" s="205" t="s">
        <v>208</v>
      </c>
      <c r="D100" s="206">
        <v>75</v>
      </c>
      <c r="E100" s="206">
        <v>75</v>
      </c>
      <c r="F100" s="207">
        <v>75</v>
      </c>
      <c r="G100" s="193">
        <v>75</v>
      </c>
      <c r="H100" s="193">
        <v>75</v>
      </c>
      <c r="I100" s="192">
        <v>25</v>
      </c>
      <c r="J100" s="175">
        <v>97</v>
      </c>
    </row>
    <row r="101" spans="1:10">
      <c r="A101" s="201" t="s">
        <v>14</v>
      </c>
      <c r="B101" s="192" t="s">
        <v>209</v>
      </c>
      <c r="C101" s="192" t="s">
        <v>210</v>
      </c>
      <c r="D101" s="192">
        <v>84</v>
      </c>
      <c r="E101" s="192">
        <v>77.4</v>
      </c>
      <c r="F101" s="192">
        <v>77.4</v>
      </c>
      <c r="G101" s="192">
        <v>60</v>
      </c>
      <c r="H101" s="193">
        <v>74.91</v>
      </c>
      <c r="I101" s="192">
        <v>25</v>
      </c>
      <c r="J101" s="175">
        <v>98</v>
      </c>
    </row>
    <row r="102" spans="1:10">
      <c r="A102" s="201" t="s">
        <v>11</v>
      </c>
      <c r="B102" s="203" t="s">
        <v>211</v>
      </c>
      <c r="C102" s="203" t="s">
        <v>212</v>
      </c>
      <c r="D102" s="210">
        <v>83</v>
      </c>
      <c r="E102" s="210">
        <v>79.09</v>
      </c>
      <c r="F102" s="207">
        <v>75.09</v>
      </c>
      <c r="G102" s="206">
        <v>68</v>
      </c>
      <c r="H102" s="193">
        <f>G102*0.2+F102*0.65+D102*0.15</f>
        <v>74.8585</v>
      </c>
      <c r="I102" s="211">
        <v>20</v>
      </c>
      <c r="J102" s="175">
        <v>99</v>
      </c>
    </row>
    <row r="103" spans="1:10">
      <c r="A103" s="196" t="s">
        <v>42</v>
      </c>
      <c r="B103" s="201" t="s">
        <v>213</v>
      </c>
      <c r="C103" s="196" t="s">
        <v>214</v>
      </c>
      <c r="D103" s="196">
        <v>80</v>
      </c>
      <c r="E103" s="196">
        <v>77.87</v>
      </c>
      <c r="F103" s="196">
        <v>77.87</v>
      </c>
      <c r="G103" s="196">
        <v>60</v>
      </c>
      <c r="H103" s="196">
        <v>74.62</v>
      </c>
      <c r="I103" s="196">
        <v>30</v>
      </c>
      <c r="J103" s="175">
        <v>100</v>
      </c>
    </row>
    <row r="104" spans="1:10">
      <c r="A104" s="201" t="s">
        <v>11</v>
      </c>
      <c r="B104" s="203" t="s">
        <v>215</v>
      </c>
      <c r="C104" s="203" t="s">
        <v>216</v>
      </c>
      <c r="D104" s="192">
        <v>83</v>
      </c>
      <c r="E104" s="210">
        <v>76.91</v>
      </c>
      <c r="F104" s="210">
        <v>76.91</v>
      </c>
      <c r="G104" s="192">
        <v>60</v>
      </c>
      <c r="H104" s="193">
        <f>G104*0.2+F104*0.65+D104*0.15</f>
        <v>74.4415</v>
      </c>
      <c r="I104" s="211">
        <v>21</v>
      </c>
      <c r="J104" s="175">
        <v>101</v>
      </c>
    </row>
    <row r="105" spans="1:10">
      <c r="A105" s="196" t="s">
        <v>42</v>
      </c>
      <c r="B105" s="201" t="s">
        <v>217</v>
      </c>
      <c r="C105" s="196" t="s">
        <v>218</v>
      </c>
      <c r="D105" s="196">
        <v>82</v>
      </c>
      <c r="E105" s="196">
        <v>73.57</v>
      </c>
      <c r="F105" s="196">
        <v>77.57</v>
      </c>
      <c r="G105" s="196">
        <v>60</v>
      </c>
      <c r="H105" s="196">
        <v>74.35</v>
      </c>
      <c r="I105" s="196">
        <v>31</v>
      </c>
      <c r="J105" s="175">
        <v>102</v>
      </c>
    </row>
    <row r="106" spans="1:10">
      <c r="A106" s="199" t="s">
        <v>42</v>
      </c>
      <c r="B106" s="200" t="s">
        <v>219</v>
      </c>
      <c r="C106" s="199" t="s">
        <v>220</v>
      </c>
      <c r="D106" s="196">
        <v>81</v>
      </c>
      <c r="E106" s="196">
        <v>77.02</v>
      </c>
      <c r="F106" s="196">
        <v>77.02</v>
      </c>
      <c r="G106" s="196">
        <v>60</v>
      </c>
      <c r="H106" s="196">
        <v>74.2</v>
      </c>
      <c r="I106" s="196">
        <v>32</v>
      </c>
      <c r="J106" s="175">
        <v>103</v>
      </c>
    </row>
    <row r="107" spans="1:10">
      <c r="A107" s="192" t="s">
        <v>19</v>
      </c>
      <c r="B107" s="192" t="s">
        <v>221</v>
      </c>
      <c r="C107" s="192" t="s">
        <v>222</v>
      </c>
      <c r="D107" s="192">
        <v>83</v>
      </c>
      <c r="E107" s="192">
        <v>76.4</v>
      </c>
      <c r="F107" s="192">
        <v>76.4</v>
      </c>
      <c r="G107" s="193">
        <v>60</v>
      </c>
      <c r="H107" s="193">
        <v>74.11</v>
      </c>
      <c r="I107" s="192">
        <v>26</v>
      </c>
      <c r="J107" s="175">
        <v>104</v>
      </c>
    </row>
    <row r="108" spans="1:10">
      <c r="A108" s="196" t="s">
        <v>42</v>
      </c>
      <c r="B108" s="213" t="s">
        <v>223</v>
      </c>
      <c r="C108" s="201" t="s">
        <v>224</v>
      </c>
      <c r="D108" s="201">
        <v>83</v>
      </c>
      <c r="E108" s="201">
        <v>74.39</v>
      </c>
      <c r="F108" s="201">
        <v>76.39</v>
      </c>
      <c r="G108" s="201">
        <v>60</v>
      </c>
      <c r="H108" s="201">
        <v>74.1</v>
      </c>
      <c r="I108" s="196">
        <v>33</v>
      </c>
      <c r="J108" s="175">
        <v>105</v>
      </c>
    </row>
    <row r="109" spans="1:10">
      <c r="A109" s="201" t="s">
        <v>14</v>
      </c>
      <c r="B109" s="192" t="s">
        <v>225</v>
      </c>
      <c r="C109" s="192" t="s">
        <v>226</v>
      </c>
      <c r="D109" s="192">
        <v>83</v>
      </c>
      <c r="E109" s="192">
        <v>76.5</v>
      </c>
      <c r="F109" s="192">
        <v>74.5</v>
      </c>
      <c r="G109" s="192">
        <v>66</v>
      </c>
      <c r="H109" s="193">
        <v>74.08</v>
      </c>
      <c r="I109" s="192">
        <v>26</v>
      </c>
      <c r="J109" s="175">
        <v>106</v>
      </c>
    </row>
    <row r="110" spans="1:10">
      <c r="A110" s="192" t="s">
        <v>19</v>
      </c>
      <c r="B110" s="205" t="s">
        <v>227</v>
      </c>
      <c r="C110" s="205" t="s">
        <v>228</v>
      </c>
      <c r="D110" s="206">
        <v>80</v>
      </c>
      <c r="E110" s="206">
        <v>73</v>
      </c>
      <c r="F110" s="207">
        <v>77</v>
      </c>
      <c r="G110" s="193">
        <v>60</v>
      </c>
      <c r="H110" s="193">
        <v>74.05</v>
      </c>
      <c r="I110" s="192">
        <v>27</v>
      </c>
      <c r="J110" s="175">
        <v>107</v>
      </c>
    </row>
    <row r="111" spans="1:10">
      <c r="A111" s="201" t="s">
        <v>11</v>
      </c>
      <c r="B111" s="203" t="s">
        <v>229</v>
      </c>
      <c r="C111" s="203" t="s">
        <v>230</v>
      </c>
      <c r="D111" s="192">
        <v>85</v>
      </c>
      <c r="E111" s="192">
        <v>75.75</v>
      </c>
      <c r="F111" s="192">
        <v>75.75</v>
      </c>
      <c r="G111" s="192">
        <v>60</v>
      </c>
      <c r="H111" s="193">
        <f>G111*0.2+F111*0.65+D111*0.15</f>
        <v>73.9875</v>
      </c>
      <c r="I111" s="211">
        <v>22</v>
      </c>
      <c r="J111" s="175">
        <v>108</v>
      </c>
    </row>
    <row r="112" spans="1:10">
      <c r="A112" s="201" t="s">
        <v>14</v>
      </c>
      <c r="B112" s="192" t="s">
        <v>231</v>
      </c>
      <c r="C112" s="192" t="s">
        <v>232</v>
      </c>
      <c r="D112" s="192">
        <v>80</v>
      </c>
      <c r="E112" s="192">
        <v>76.7</v>
      </c>
      <c r="F112" s="192">
        <v>76.7</v>
      </c>
      <c r="G112" s="192">
        <v>60</v>
      </c>
      <c r="H112" s="193">
        <v>73.86</v>
      </c>
      <c r="I112" s="192">
        <v>27</v>
      </c>
      <c r="J112" s="175">
        <v>109</v>
      </c>
    </row>
    <row r="113" spans="1:10">
      <c r="A113" s="201" t="s">
        <v>11</v>
      </c>
      <c r="B113" s="203" t="s">
        <v>233</v>
      </c>
      <c r="C113" s="207" t="s">
        <v>234</v>
      </c>
      <c r="D113" s="210">
        <v>85</v>
      </c>
      <c r="E113" s="210">
        <v>77.08</v>
      </c>
      <c r="F113" s="210">
        <v>75.08</v>
      </c>
      <c r="G113" s="207">
        <v>60</v>
      </c>
      <c r="H113" s="193">
        <f>G113*0.2+F113*0.65+D113*0.15</f>
        <v>73.552</v>
      </c>
      <c r="I113" s="211">
        <v>23</v>
      </c>
      <c r="J113" s="175">
        <v>110</v>
      </c>
    </row>
    <row r="114" spans="1:10">
      <c r="A114" s="192" t="s">
        <v>19</v>
      </c>
      <c r="B114" s="205" t="s">
        <v>235</v>
      </c>
      <c r="C114" s="205" t="s">
        <v>236</v>
      </c>
      <c r="D114" s="206">
        <v>81</v>
      </c>
      <c r="E114" s="206">
        <v>75.8</v>
      </c>
      <c r="F114" s="207">
        <v>75.8</v>
      </c>
      <c r="G114" s="193">
        <v>60</v>
      </c>
      <c r="H114" s="193">
        <v>73.42</v>
      </c>
      <c r="I114" s="192">
        <v>28</v>
      </c>
      <c r="J114" s="175">
        <v>111</v>
      </c>
    </row>
    <row r="115" spans="1:10">
      <c r="A115" s="196" t="s">
        <v>42</v>
      </c>
      <c r="B115" s="201" t="s">
        <v>237</v>
      </c>
      <c r="C115" s="201" t="s">
        <v>238</v>
      </c>
      <c r="D115" s="201">
        <v>80</v>
      </c>
      <c r="E115" s="201">
        <v>76</v>
      </c>
      <c r="F115" s="201">
        <v>78.6</v>
      </c>
      <c r="G115" s="201">
        <v>60</v>
      </c>
      <c r="H115" s="201">
        <v>73.4</v>
      </c>
      <c r="I115" s="202">
        <v>34</v>
      </c>
      <c r="J115" s="175">
        <v>112</v>
      </c>
    </row>
    <row r="116" spans="1:10">
      <c r="A116" s="192" t="s">
        <v>19</v>
      </c>
      <c r="B116" s="192" t="s">
        <v>239</v>
      </c>
      <c r="C116" s="192" t="s">
        <v>240</v>
      </c>
      <c r="D116" s="192">
        <v>80</v>
      </c>
      <c r="E116" s="192">
        <v>76</v>
      </c>
      <c r="F116" s="192">
        <v>76</v>
      </c>
      <c r="G116" s="193">
        <v>60</v>
      </c>
      <c r="H116" s="193">
        <v>73.4</v>
      </c>
      <c r="I116" s="208">
        <v>29</v>
      </c>
      <c r="J116" s="175">
        <v>113</v>
      </c>
    </row>
    <row r="117" spans="1:10">
      <c r="A117" s="201" t="s">
        <v>11</v>
      </c>
      <c r="B117" s="203" t="s">
        <v>241</v>
      </c>
      <c r="C117" s="203" t="s">
        <v>242</v>
      </c>
      <c r="D117" s="210">
        <v>80</v>
      </c>
      <c r="E117" s="214">
        <v>75.8</v>
      </c>
      <c r="F117" s="214">
        <v>75.8</v>
      </c>
      <c r="G117" s="210">
        <v>60</v>
      </c>
      <c r="H117" s="193">
        <f>G117*0.2+F117*0.65+D117*0.15</f>
        <v>73.27</v>
      </c>
      <c r="I117" s="204">
        <v>24</v>
      </c>
      <c r="J117" s="175">
        <v>114</v>
      </c>
    </row>
    <row r="118" spans="1:10">
      <c r="A118" s="201" t="s">
        <v>14</v>
      </c>
      <c r="B118" s="192" t="s">
        <v>243</v>
      </c>
      <c r="C118" s="192" t="s">
        <v>244</v>
      </c>
      <c r="D118" s="192">
        <v>81</v>
      </c>
      <c r="E118" s="192">
        <v>75</v>
      </c>
      <c r="F118" s="192">
        <v>75</v>
      </c>
      <c r="G118" s="192">
        <v>60</v>
      </c>
      <c r="H118" s="193">
        <v>72.9</v>
      </c>
      <c r="I118" s="208">
        <v>28</v>
      </c>
      <c r="J118" s="175">
        <v>115</v>
      </c>
    </row>
    <row r="119" spans="1:10">
      <c r="A119" s="201" t="s">
        <v>11</v>
      </c>
      <c r="B119" s="203" t="s">
        <v>245</v>
      </c>
      <c r="C119" s="203" t="s">
        <v>246</v>
      </c>
      <c r="D119" s="192">
        <v>88</v>
      </c>
      <c r="E119" s="192">
        <v>70</v>
      </c>
      <c r="F119" s="192">
        <v>73</v>
      </c>
      <c r="G119" s="192">
        <v>60</v>
      </c>
      <c r="H119" s="193">
        <f>G119*0.2+F119*0.65+D119*0.15</f>
        <v>72.65</v>
      </c>
      <c r="I119" s="204">
        <v>25</v>
      </c>
      <c r="J119" s="175">
        <v>116</v>
      </c>
    </row>
    <row r="120" spans="1:10">
      <c r="A120" s="201" t="s">
        <v>14</v>
      </c>
      <c r="B120" s="192" t="s">
        <v>247</v>
      </c>
      <c r="C120" s="192" t="s">
        <v>248</v>
      </c>
      <c r="D120" s="192">
        <v>82</v>
      </c>
      <c r="E120" s="192">
        <v>75.5</v>
      </c>
      <c r="F120" s="192">
        <v>75.5</v>
      </c>
      <c r="G120" s="192">
        <v>56</v>
      </c>
      <c r="H120" s="193">
        <v>72.58</v>
      </c>
      <c r="I120" s="208">
        <v>29</v>
      </c>
      <c r="J120" s="175">
        <v>117</v>
      </c>
    </row>
    <row r="121" spans="1:10">
      <c r="A121" s="201" t="s">
        <v>14</v>
      </c>
      <c r="B121" s="192" t="s">
        <v>249</v>
      </c>
      <c r="C121" s="192" t="s">
        <v>250</v>
      </c>
      <c r="D121" s="192">
        <v>80</v>
      </c>
      <c r="E121" s="192">
        <v>70.6</v>
      </c>
      <c r="F121" s="192">
        <v>74.6</v>
      </c>
      <c r="G121" s="192">
        <v>60</v>
      </c>
      <c r="H121" s="193">
        <v>72.49</v>
      </c>
      <c r="I121" s="208">
        <v>30</v>
      </c>
      <c r="J121" s="175">
        <v>118</v>
      </c>
    </row>
    <row r="122" spans="1:10">
      <c r="A122" s="196" t="s">
        <v>42</v>
      </c>
      <c r="B122" s="201" t="s">
        <v>251</v>
      </c>
      <c r="C122" s="201" t="s">
        <v>252</v>
      </c>
      <c r="D122" s="201">
        <v>83</v>
      </c>
      <c r="E122" s="201">
        <v>71.8</v>
      </c>
      <c r="F122" s="201">
        <v>73.8</v>
      </c>
      <c r="G122" s="201">
        <v>60</v>
      </c>
      <c r="H122" s="201">
        <v>72.42</v>
      </c>
      <c r="I122" s="202">
        <v>35</v>
      </c>
      <c r="J122" s="175">
        <v>119</v>
      </c>
    </row>
    <row r="123" spans="1:10">
      <c r="A123" s="201" t="s">
        <v>14</v>
      </c>
      <c r="B123" s="192" t="s">
        <v>253</v>
      </c>
      <c r="C123" s="192" t="s">
        <v>254</v>
      </c>
      <c r="D123" s="192">
        <v>82</v>
      </c>
      <c r="E123" s="192">
        <v>74</v>
      </c>
      <c r="F123" s="192">
        <v>74</v>
      </c>
      <c r="G123" s="192">
        <v>60</v>
      </c>
      <c r="H123" s="193">
        <v>72.4</v>
      </c>
      <c r="I123" s="208">
        <v>31</v>
      </c>
      <c r="J123" s="175">
        <v>120</v>
      </c>
    </row>
    <row r="124" spans="1:10">
      <c r="A124" s="201" t="s">
        <v>14</v>
      </c>
      <c r="B124" s="205" t="s">
        <v>255</v>
      </c>
      <c r="C124" s="215" t="s">
        <v>256</v>
      </c>
      <c r="D124" s="215">
        <v>82</v>
      </c>
      <c r="E124" s="215">
        <v>70.3</v>
      </c>
      <c r="F124" s="216">
        <v>70.3</v>
      </c>
      <c r="G124" s="215">
        <v>70</v>
      </c>
      <c r="H124" s="193">
        <v>72</v>
      </c>
      <c r="I124" s="217">
        <v>32</v>
      </c>
      <c r="J124" s="175">
        <v>121</v>
      </c>
    </row>
    <row r="125" spans="1:10">
      <c r="A125" s="192" t="s">
        <v>19</v>
      </c>
      <c r="B125" s="192" t="s">
        <v>257</v>
      </c>
      <c r="C125" s="192" t="s">
        <v>258</v>
      </c>
      <c r="D125" s="192">
        <v>80</v>
      </c>
      <c r="E125" s="192">
        <v>72.9</v>
      </c>
      <c r="F125" s="192">
        <v>72.9</v>
      </c>
      <c r="G125" s="193">
        <v>60</v>
      </c>
      <c r="H125" s="193">
        <v>71.4</v>
      </c>
      <c r="I125" s="208">
        <v>30</v>
      </c>
      <c r="J125" s="175">
        <v>122</v>
      </c>
    </row>
    <row r="126" spans="1:10">
      <c r="A126" s="192" t="s">
        <v>19</v>
      </c>
      <c r="B126" s="192" t="s">
        <v>259</v>
      </c>
      <c r="C126" s="192" t="s">
        <v>260</v>
      </c>
      <c r="D126" s="192">
        <v>80</v>
      </c>
      <c r="E126" s="192">
        <v>72.7</v>
      </c>
      <c r="F126" s="192">
        <v>72.7</v>
      </c>
      <c r="G126" s="193">
        <v>60</v>
      </c>
      <c r="H126" s="193">
        <v>71.4</v>
      </c>
      <c r="I126" s="208">
        <v>31</v>
      </c>
      <c r="J126" s="175">
        <v>123</v>
      </c>
    </row>
    <row r="127" spans="1:10">
      <c r="A127" s="196" t="s">
        <v>42</v>
      </c>
      <c r="B127" s="201" t="s">
        <v>261</v>
      </c>
      <c r="C127" s="196" t="s">
        <v>262</v>
      </c>
      <c r="D127" s="196">
        <v>80</v>
      </c>
      <c r="E127" s="196">
        <v>71.93</v>
      </c>
      <c r="F127" s="196">
        <v>71.93</v>
      </c>
      <c r="G127" s="196">
        <v>60</v>
      </c>
      <c r="H127" s="196">
        <v>70</v>
      </c>
      <c r="I127" s="202">
        <v>36</v>
      </c>
      <c r="J127" s="175">
        <v>124</v>
      </c>
    </row>
    <row r="128" spans="1:10">
      <c r="A128" s="196" t="s">
        <v>42</v>
      </c>
      <c r="B128" s="200" t="s">
        <v>263</v>
      </c>
      <c r="C128" s="199" t="s">
        <v>264</v>
      </c>
      <c r="D128" s="196">
        <v>82</v>
      </c>
      <c r="E128" s="196">
        <v>70.09</v>
      </c>
      <c r="F128" s="196">
        <v>70.09</v>
      </c>
      <c r="G128" s="196">
        <v>60</v>
      </c>
      <c r="H128" s="196">
        <v>69.86</v>
      </c>
      <c r="I128" s="202">
        <v>37</v>
      </c>
      <c r="J128" s="175">
        <v>125</v>
      </c>
    </row>
    <row r="129" spans="1:10">
      <c r="A129" s="201" t="s">
        <v>14</v>
      </c>
      <c r="B129" s="205" t="s">
        <v>265</v>
      </c>
      <c r="C129" s="205" t="s">
        <v>266</v>
      </c>
      <c r="D129" s="206">
        <v>80</v>
      </c>
      <c r="E129" s="206">
        <v>70.4</v>
      </c>
      <c r="F129" s="206">
        <v>70.4</v>
      </c>
      <c r="G129" s="206">
        <v>60</v>
      </c>
      <c r="H129" s="209">
        <v>69.76</v>
      </c>
      <c r="I129" s="208">
        <v>33</v>
      </c>
      <c r="J129" s="175">
        <v>126</v>
      </c>
    </row>
    <row r="130" spans="1:10">
      <c r="A130" s="201" t="s">
        <v>11</v>
      </c>
      <c r="B130" s="203" t="s">
        <v>267</v>
      </c>
      <c r="C130" s="203" t="s">
        <v>268</v>
      </c>
      <c r="D130" s="206">
        <v>83</v>
      </c>
      <c r="E130" s="206">
        <v>70.93</v>
      </c>
      <c r="F130" s="207">
        <v>68.93</v>
      </c>
      <c r="G130" s="206">
        <v>60</v>
      </c>
      <c r="H130" s="193">
        <f>G130*0.2+F130*0.65+D130*0.15</f>
        <v>69.2545</v>
      </c>
      <c r="I130" s="204">
        <v>26</v>
      </c>
      <c r="J130" s="175">
        <v>127</v>
      </c>
    </row>
    <row r="131" spans="1:10">
      <c r="A131" s="192" t="s">
        <v>19</v>
      </c>
      <c r="B131" s="206" t="s">
        <v>269</v>
      </c>
      <c r="C131" s="206" t="s">
        <v>270</v>
      </c>
      <c r="D131" s="206">
        <v>90</v>
      </c>
      <c r="E131" s="206">
        <v>68.131</v>
      </c>
      <c r="F131" s="207">
        <v>66.131</v>
      </c>
      <c r="G131" s="193">
        <v>60</v>
      </c>
      <c r="H131" s="193">
        <v>68.49</v>
      </c>
      <c r="I131" s="208">
        <v>32</v>
      </c>
      <c r="J131" s="175">
        <v>128</v>
      </c>
    </row>
    <row r="132" spans="1:10">
      <c r="A132" s="201" t="s">
        <v>14</v>
      </c>
      <c r="B132" s="192" t="s">
        <v>271</v>
      </c>
      <c r="C132" s="192" t="s">
        <v>272</v>
      </c>
      <c r="D132" s="192">
        <v>80</v>
      </c>
      <c r="E132" s="192">
        <v>64.9</v>
      </c>
      <c r="F132" s="192">
        <v>64.9</v>
      </c>
      <c r="G132" s="192">
        <v>70</v>
      </c>
      <c r="H132" s="193">
        <v>68.19</v>
      </c>
      <c r="I132" s="208">
        <v>34</v>
      </c>
      <c r="J132" s="175">
        <v>129</v>
      </c>
    </row>
    <row r="133" spans="1:10">
      <c r="A133" s="201" t="s">
        <v>14</v>
      </c>
      <c r="B133" s="192" t="s">
        <v>273</v>
      </c>
      <c r="C133" s="192" t="s">
        <v>274</v>
      </c>
      <c r="D133" s="192">
        <v>86</v>
      </c>
      <c r="E133" s="192">
        <v>70</v>
      </c>
      <c r="F133" s="192">
        <v>64</v>
      </c>
      <c r="G133" s="192">
        <v>66</v>
      </c>
      <c r="H133" s="193">
        <v>67.7</v>
      </c>
      <c r="I133" s="208">
        <v>35</v>
      </c>
      <c r="J133" s="175">
        <v>130</v>
      </c>
    </row>
    <row r="134" spans="1:10">
      <c r="A134" s="196" t="s">
        <v>42</v>
      </c>
      <c r="B134" s="200" t="s">
        <v>275</v>
      </c>
      <c r="C134" s="199" t="s">
        <v>276</v>
      </c>
      <c r="D134" s="196">
        <v>83</v>
      </c>
      <c r="E134" s="196">
        <v>66.39</v>
      </c>
      <c r="F134" s="196">
        <v>66.39</v>
      </c>
      <c r="G134" s="196">
        <v>60</v>
      </c>
      <c r="H134" s="196">
        <v>67.6</v>
      </c>
      <c r="I134" s="202">
        <v>38</v>
      </c>
      <c r="J134" s="175">
        <v>131</v>
      </c>
    </row>
    <row r="135" spans="1:10">
      <c r="A135" s="201" t="s">
        <v>11</v>
      </c>
      <c r="B135" s="203" t="s">
        <v>277</v>
      </c>
      <c r="C135" s="203" t="s">
        <v>278</v>
      </c>
      <c r="D135" s="192">
        <v>85</v>
      </c>
      <c r="E135" s="192">
        <v>67</v>
      </c>
      <c r="F135" s="192">
        <v>65</v>
      </c>
      <c r="G135" s="192">
        <v>60</v>
      </c>
      <c r="H135" s="193">
        <f>G135*0.2+F135*0.65+D135*0.15</f>
        <v>67</v>
      </c>
      <c r="I135" s="204">
        <v>27</v>
      </c>
      <c r="J135" s="175">
        <v>132</v>
      </c>
    </row>
    <row r="136" spans="1:10">
      <c r="A136" s="201" t="s">
        <v>11</v>
      </c>
      <c r="B136" s="203" t="s">
        <v>279</v>
      </c>
      <c r="C136" s="203" t="s">
        <v>280</v>
      </c>
      <c r="D136" s="210">
        <v>83</v>
      </c>
      <c r="E136" s="210">
        <v>62.8</v>
      </c>
      <c r="F136" s="210">
        <v>60.8</v>
      </c>
      <c r="G136" s="207">
        <v>72</v>
      </c>
      <c r="H136" s="193">
        <f>G136*0.2+F136*0.65+D136*0.15</f>
        <v>66.37</v>
      </c>
      <c r="I136" s="204">
        <v>28</v>
      </c>
      <c r="J136" s="175">
        <v>133</v>
      </c>
    </row>
    <row r="137" spans="1:10">
      <c r="A137" s="201" t="s">
        <v>11</v>
      </c>
      <c r="B137" s="203" t="s">
        <v>281</v>
      </c>
      <c r="C137" s="203" t="s">
        <v>282</v>
      </c>
      <c r="D137" s="210">
        <v>85</v>
      </c>
      <c r="E137" s="210">
        <v>67.36</v>
      </c>
      <c r="F137" s="210">
        <v>63.36</v>
      </c>
      <c r="G137" s="210">
        <v>60</v>
      </c>
      <c r="H137" s="193">
        <f>G137*0.2+F137*0.65+D137*0.15</f>
        <v>65.934</v>
      </c>
      <c r="I137" s="204">
        <v>29</v>
      </c>
      <c r="J137" s="175">
        <v>134</v>
      </c>
    </row>
    <row r="138" spans="1:10">
      <c r="A138" s="201" t="s">
        <v>14</v>
      </c>
      <c r="B138" s="192" t="s">
        <v>283</v>
      </c>
      <c r="C138" s="192" t="s">
        <v>284</v>
      </c>
      <c r="D138" s="192">
        <v>80</v>
      </c>
      <c r="E138" s="192">
        <v>65.5</v>
      </c>
      <c r="F138" s="192">
        <v>63.5</v>
      </c>
      <c r="G138" s="192">
        <v>60</v>
      </c>
      <c r="H138" s="193">
        <v>65.28</v>
      </c>
      <c r="I138" s="208">
        <v>36</v>
      </c>
      <c r="J138" s="175">
        <v>135</v>
      </c>
    </row>
    <row r="139" spans="1:10">
      <c r="A139" s="201" t="s">
        <v>11</v>
      </c>
      <c r="B139" s="203" t="s">
        <v>285</v>
      </c>
      <c r="C139" s="203" t="s">
        <v>286</v>
      </c>
      <c r="D139" s="215">
        <v>86</v>
      </c>
      <c r="E139" s="192">
        <v>60.96</v>
      </c>
      <c r="F139" s="216">
        <v>58.96</v>
      </c>
      <c r="G139" s="215">
        <v>68</v>
      </c>
      <c r="H139" s="193">
        <f>G139*0.2+F139*0.65+D139*0.15</f>
        <v>64.824</v>
      </c>
      <c r="I139" s="204">
        <v>30</v>
      </c>
      <c r="J139" s="175">
        <v>136</v>
      </c>
    </row>
    <row r="140" spans="1:10">
      <c r="A140" s="201" t="s">
        <v>11</v>
      </c>
      <c r="B140" s="203" t="s">
        <v>287</v>
      </c>
      <c r="C140" s="203" t="s">
        <v>288</v>
      </c>
      <c r="D140" s="210">
        <v>83</v>
      </c>
      <c r="E140" s="206">
        <v>55</v>
      </c>
      <c r="F140" s="207">
        <v>61</v>
      </c>
      <c r="G140" s="206">
        <v>60</v>
      </c>
      <c r="H140" s="193">
        <f>G140*0.2+F140*0.65+D140*0.15</f>
        <v>64.1</v>
      </c>
      <c r="I140" s="204">
        <v>31</v>
      </c>
      <c r="J140" s="175">
        <v>137</v>
      </c>
    </row>
    <row r="141" spans="1:10">
      <c r="A141" s="201" t="s">
        <v>11</v>
      </c>
      <c r="B141" s="203" t="s">
        <v>289</v>
      </c>
      <c r="C141" s="203" t="s">
        <v>290</v>
      </c>
      <c r="D141" s="210">
        <v>83</v>
      </c>
      <c r="E141" s="210">
        <v>60.87</v>
      </c>
      <c r="F141" s="192">
        <v>56.87</v>
      </c>
      <c r="G141" s="206">
        <v>66</v>
      </c>
      <c r="H141" s="193">
        <f>G141*0.2+F141*0.65+D141*0.15</f>
        <v>62.6155</v>
      </c>
      <c r="I141" s="204">
        <v>32</v>
      </c>
      <c r="J141" s="175">
        <v>138</v>
      </c>
    </row>
    <row r="142" spans="1:10">
      <c r="A142" s="192" t="s">
        <v>19</v>
      </c>
      <c r="B142" s="192" t="s">
        <v>291</v>
      </c>
      <c r="C142" s="192" t="s">
        <v>292</v>
      </c>
      <c r="D142" s="192">
        <v>80</v>
      </c>
      <c r="E142" s="192">
        <v>74.8</v>
      </c>
      <c r="F142" s="192">
        <v>75.8</v>
      </c>
      <c r="G142" s="193">
        <v>60</v>
      </c>
      <c r="H142" s="193">
        <v>62.47</v>
      </c>
      <c r="I142" s="208">
        <v>33</v>
      </c>
      <c r="J142" s="175">
        <v>139</v>
      </c>
    </row>
    <row r="143" spans="1:10">
      <c r="A143" s="192" t="s">
        <v>19</v>
      </c>
      <c r="B143" s="205" t="s">
        <v>293</v>
      </c>
      <c r="C143" s="205" t="s">
        <v>294</v>
      </c>
      <c r="D143" s="206">
        <v>80</v>
      </c>
      <c r="E143" s="206">
        <v>75.8</v>
      </c>
      <c r="F143" s="207">
        <v>75.8</v>
      </c>
      <c r="G143" s="193">
        <v>60</v>
      </c>
      <c r="H143" s="193">
        <v>62.47</v>
      </c>
      <c r="I143" s="208">
        <v>34</v>
      </c>
      <c r="J143" s="175">
        <v>140</v>
      </c>
    </row>
    <row r="144" spans="1:10">
      <c r="A144" s="201" t="s">
        <v>14</v>
      </c>
      <c r="B144" s="192" t="s">
        <v>295</v>
      </c>
      <c r="C144" s="192" t="s">
        <v>296</v>
      </c>
      <c r="D144" s="192">
        <v>82</v>
      </c>
      <c r="E144" s="192">
        <v>61.8</v>
      </c>
      <c r="F144" s="192">
        <v>57.8</v>
      </c>
      <c r="G144" s="192">
        <v>62</v>
      </c>
      <c r="H144" s="193">
        <v>62.27</v>
      </c>
      <c r="I144" s="208">
        <v>37</v>
      </c>
      <c r="J144" s="175">
        <v>141</v>
      </c>
    </row>
    <row r="145" spans="1:10">
      <c r="A145" s="201" t="s">
        <v>11</v>
      </c>
      <c r="B145" s="203" t="s">
        <v>297</v>
      </c>
      <c r="C145" s="203" t="s">
        <v>298</v>
      </c>
      <c r="D145" s="210">
        <v>80</v>
      </c>
      <c r="E145" s="210">
        <v>64</v>
      </c>
      <c r="F145" s="192">
        <v>58</v>
      </c>
      <c r="G145" s="192">
        <v>60</v>
      </c>
      <c r="H145" s="193">
        <f>G145*0.2+F145*0.65+D145*0.15</f>
        <v>61.7</v>
      </c>
      <c r="I145" s="204">
        <v>33</v>
      </c>
      <c r="J145" s="175">
        <v>142</v>
      </c>
    </row>
    <row r="146" spans="1:10">
      <c r="A146" s="201" t="s">
        <v>11</v>
      </c>
      <c r="B146" s="203" t="s">
        <v>299</v>
      </c>
      <c r="C146" s="203" t="s">
        <v>300</v>
      </c>
      <c r="D146" s="192">
        <v>63</v>
      </c>
      <c r="E146" s="192">
        <v>63.5</v>
      </c>
      <c r="F146" s="192">
        <v>61.5</v>
      </c>
      <c r="G146" s="192">
        <v>60</v>
      </c>
      <c r="H146" s="193">
        <f>G146*0.2+F146*0.65+D146*0.15</f>
        <v>61.425</v>
      </c>
      <c r="I146" s="204">
        <v>34</v>
      </c>
      <c r="J146" s="175">
        <v>143</v>
      </c>
    </row>
    <row r="147" spans="1:10">
      <c r="A147" s="201" t="s">
        <v>14</v>
      </c>
      <c r="B147" s="192" t="s">
        <v>301</v>
      </c>
      <c r="C147" s="205" t="s">
        <v>302</v>
      </c>
      <c r="D147" s="206">
        <v>80</v>
      </c>
      <c r="E147" s="206">
        <v>57.5</v>
      </c>
      <c r="F147" s="207">
        <v>55.5</v>
      </c>
      <c r="G147" s="206">
        <v>56</v>
      </c>
      <c r="H147" s="209">
        <v>59.28</v>
      </c>
      <c r="I147" s="208">
        <v>38</v>
      </c>
      <c r="J147" s="175">
        <v>144</v>
      </c>
    </row>
    <row r="148" spans="1:10">
      <c r="A148" s="192" t="s">
        <v>19</v>
      </c>
      <c r="B148" s="205" t="s">
        <v>303</v>
      </c>
      <c r="C148" s="205" t="s">
        <v>304</v>
      </c>
      <c r="D148" s="206">
        <v>80</v>
      </c>
      <c r="E148" s="206">
        <v>68.98</v>
      </c>
      <c r="F148" s="207">
        <v>50.98</v>
      </c>
      <c r="G148" s="193">
        <v>60</v>
      </c>
      <c r="H148" s="193">
        <v>57.14</v>
      </c>
      <c r="I148" s="208">
        <v>35</v>
      </c>
      <c r="J148" s="175">
        <v>145</v>
      </c>
    </row>
    <row r="149" spans="1:10">
      <c r="A149" s="192" t="s">
        <v>19</v>
      </c>
      <c r="B149" s="192" t="s">
        <v>305</v>
      </c>
      <c r="C149" s="192" t="s">
        <v>306</v>
      </c>
      <c r="D149" s="192">
        <v>83</v>
      </c>
      <c r="E149" s="192">
        <v>58.38</v>
      </c>
      <c r="F149" s="192">
        <v>32.38</v>
      </c>
      <c r="G149" s="193">
        <v>78</v>
      </c>
      <c r="H149" s="193">
        <v>49</v>
      </c>
      <c r="I149" s="208">
        <v>36</v>
      </c>
      <c r="J149" s="175">
        <v>146</v>
      </c>
    </row>
    <row r="150" spans="1:10">
      <c r="A150" s="201" t="s">
        <v>11</v>
      </c>
      <c r="B150" s="203" t="s">
        <v>307</v>
      </c>
      <c r="C150" s="203" t="s">
        <v>308</v>
      </c>
      <c r="D150" s="192">
        <v>80</v>
      </c>
      <c r="E150" s="192">
        <v>41.43</v>
      </c>
      <c r="F150" s="192">
        <v>37.43</v>
      </c>
      <c r="G150" s="192">
        <v>60</v>
      </c>
      <c r="H150" s="193">
        <f>G150*0.2+F150*0.65+D150*0.15</f>
        <v>48.3295</v>
      </c>
      <c r="I150" s="204">
        <v>35</v>
      </c>
      <c r="J150" s="175">
        <v>147</v>
      </c>
    </row>
    <row r="151" spans="1:10">
      <c r="J151" s="218"/>
    </row>
  </sheetData>
  <sheetProtection formatCells="0" formatColumns="0" formatRows="0" insertRows="0" insertColumns="0" insertHyperlinks="0" deleteColumns="0" deleteRows="0" sort="0" autoFilter="0" pivotTables="0"/>
  <sortState ref="A4:J150">
    <sortCondition ref="H4:H150" descending="1"/>
  </sortState>
  <mergeCells count="8">
    <mergeCell ref="A1:J1"/>
    <mergeCell ref="E2:F2"/>
    <mergeCell ref="A2:A3"/>
    <mergeCell ref="B2:B3"/>
    <mergeCell ref="C2:C3"/>
    <mergeCell ref="H2:H3"/>
    <mergeCell ref="I2:I3"/>
    <mergeCell ref="J2:J3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5"/>
  <sheetViews>
    <sheetView zoomScale="130" zoomScaleNormal="130" workbookViewId="0">
      <selection activeCell="N18" sqref="N18"/>
    </sheetView>
  </sheetViews>
  <sheetFormatPr defaultColWidth="8.8" defaultRowHeight="14.25"/>
  <cols>
    <col min="1" max="1" width="9" style="4"/>
    <col min="2" max="2" width="14.875" style="4" customWidth="1"/>
    <col min="3" max="3" width="11.5" style="4" customWidth="1"/>
    <col min="4" max="5" width="9" style="4"/>
    <col min="6" max="6" width="17.5" style="4" customWidth="1"/>
    <col min="7" max="8" width="9" style="4"/>
    <col min="9" max="9" width="11.5" style="124"/>
    <col min="10" max="11" width="9" style="4"/>
    <col min="12" max="16384" width="8.8" style="122"/>
  </cols>
  <sheetData>
    <row r="1" s="122" customFormat="1" ht="18.95" customHeight="1" spans="1:11">
      <c r="A1" s="5" t="s">
        <v>309</v>
      </c>
      <c r="B1" s="5"/>
      <c r="C1" s="5"/>
      <c r="D1" s="5"/>
      <c r="E1" s="5"/>
      <c r="F1" s="5"/>
      <c r="G1" s="6"/>
      <c r="H1" s="5"/>
      <c r="I1" s="7"/>
      <c r="J1" s="8"/>
      <c r="K1" s="6"/>
    </row>
    <row r="2" s="122" customFormat="1" ht="27" spans="1:11">
      <c r="A2" s="5" t="s">
        <v>310</v>
      </c>
      <c r="B2" s="5" t="s">
        <v>0</v>
      </c>
      <c r="C2" s="9" t="s">
        <v>1</v>
      </c>
      <c r="D2" s="5" t="s">
        <v>2</v>
      </c>
      <c r="E2" s="10" t="s">
        <v>3</v>
      </c>
      <c r="F2" s="10" t="s">
        <v>4</v>
      </c>
      <c r="G2" s="11"/>
      <c r="H2" s="10" t="s">
        <v>5</v>
      </c>
      <c r="I2" s="7" t="s">
        <v>6</v>
      </c>
      <c r="J2" s="12" t="s">
        <v>7</v>
      </c>
      <c r="K2" s="13" t="s">
        <v>8</v>
      </c>
    </row>
    <row r="3" s="122" customFormat="1" spans="1:11">
      <c r="A3" s="5"/>
      <c r="B3" s="5"/>
      <c r="C3" s="9"/>
      <c r="D3" s="5"/>
      <c r="E3" s="5" t="s">
        <v>9</v>
      </c>
      <c r="F3" s="5" t="s">
        <v>10</v>
      </c>
      <c r="G3" s="6" t="s">
        <v>9</v>
      </c>
      <c r="H3" s="5" t="s">
        <v>9</v>
      </c>
      <c r="I3" s="7"/>
      <c r="J3" s="12"/>
      <c r="K3" s="11"/>
    </row>
    <row r="4" s="122" customFormat="1" ht="14.1" customHeight="1" spans="1:11">
      <c r="A4" s="16">
        <v>1</v>
      </c>
      <c r="B4" s="16" t="s">
        <v>311</v>
      </c>
      <c r="C4" s="16" t="s">
        <v>312</v>
      </c>
      <c r="D4" s="16" t="s">
        <v>313</v>
      </c>
      <c r="E4" s="16">
        <v>98</v>
      </c>
      <c r="F4" s="16">
        <v>86.7</v>
      </c>
      <c r="G4" s="16">
        <v>100</v>
      </c>
      <c r="H4" s="16">
        <v>100</v>
      </c>
      <c r="I4" s="16">
        <v>100</v>
      </c>
      <c r="J4" s="16">
        <v>1</v>
      </c>
      <c r="K4" s="16">
        <v>1</v>
      </c>
    </row>
    <row r="5" s="122" customFormat="1" spans="1:11">
      <c r="A5" s="16">
        <v>2</v>
      </c>
      <c r="B5" s="16" t="s">
        <v>311</v>
      </c>
      <c r="C5" s="16" t="s">
        <v>314</v>
      </c>
      <c r="D5" s="16" t="s">
        <v>315</v>
      </c>
      <c r="E5" s="16">
        <v>87</v>
      </c>
      <c r="F5" s="16">
        <v>80.016</v>
      </c>
      <c r="G5" s="16">
        <v>95.516</v>
      </c>
      <c r="H5" s="16">
        <v>86</v>
      </c>
      <c r="I5" s="16">
        <v>92.3354</v>
      </c>
      <c r="J5" s="16">
        <v>2</v>
      </c>
      <c r="K5" s="16">
        <v>2</v>
      </c>
    </row>
    <row r="6" s="122" customFormat="1" spans="1:11">
      <c r="A6" s="16">
        <v>3</v>
      </c>
      <c r="B6" s="16" t="s">
        <v>311</v>
      </c>
      <c r="C6" s="16" t="s">
        <v>316</v>
      </c>
      <c r="D6" s="16" t="s">
        <v>317</v>
      </c>
      <c r="E6" s="16">
        <v>92</v>
      </c>
      <c r="F6" s="16">
        <v>78</v>
      </c>
      <c r="G6" s="16">
        <v>91</v>
      </c>
      <c r="H6" s="16">
        <v>95</v>
      </c>
      <c r="I6" s="16">
        <v>91.95</v>
      </c>
      <c r="J6" s="16">
        <v>3</v>
      </c>
      <c r="K6" s="16">
        <v>3</v>
      </c>
    </row>
    <row r="7" s="122" customFormat="1" spans="1:11">
      <c r="A7" s="16">
        <v>4</v>
      </c>
      <c r="B7" s="16" t="s">
        <v>318</v>
      </c>
      <c r="C7" s="16" t="s">
        <v>319</v>
      </c>
      <c r="D7" s="16" t="s">
        <v>320</v>
      </c>
      <c r="E7" s="16">
        <v>88</v>
      </c>
      <c r="F7" s="16">
        <v>80.5</v>
      </c>
      <c r="G7" s="16">
        <v>96.5</v>
      </c>
      <c r="H7" s="16">
        <v>80</v>
      </c>
      <c r="I7" s="16">
        <f t="shared" ref="I7:I12" si="0">H7*0.2+G7*0.65+E7*0.15</f>
        <v>91.925</v>
      </c>
      <c r="J7" s="16">
        <v>1</v>
      </c>
      <c r="K7" s="16">
        <v>4</v>
      </c>
    </row>
    <row r="8" s="122" customFormat="1" spans="1:11">
      <c r="A8" s="16">
        <v>5</v>
      </c>
      <c r="B8" s="16" t="s">
        <v>318</v>
      </c>
      <c r="C8" s="16" t="s">
        <v>321</v>
      </c>
      <c r="D8" s="16" t="s">
        <v>322</v>
      </c>
      <c r="E8" s="16">
        <v>92</v>
      </c>
      <c r="F8" s="16">
        <v>81.427</v>
      </c>
      <c r="G8" s="16">
        <v>91.43</v>
      </c>
      <c r="H8" s="16">
        <v>90</v>
      </c>
      <c r="I8" s="16">
        <f t="shared" si="0"/>
        <v>91.2295</v>
      </c>
      <c r="J8" s="16">
        <v>2</v>
      </c>
      <c r="K8" s="16">
        <v>5</v>
      </c>
    </row>
    <row r="9" s="122" customFormat="1" spans="1:11">
      <c r="A9" s="16">
        <v>6</v>
      </c>
      <c r="B9" s="16" t="s">
        <v>311</v>
      </c>
      <c r="C9" s="16" t="s">
        <v>323</v>
      </c>
      <c r="D9" s="16" t="s">
        <v>324</v>
      </c>
      <c r="E9" s="16">
        <v>87</v>
      </c>
      <c r="F9" s="16">
        <v>81.319</v>
      </c>
      <c r="G9" s="16">
        <v>96.819</v>
      </c>
      <c r="H9" s="16">
        <v>72</v>
      </c>
      <c r="I9" s="16">
        <v>90.38235</v>
      </c>
      <c r="J9" s="16">
        <v>4</v>
      </c>
      <c r="K9" s="16">
        <v>6</v>
      </c>
    </row>
    <row r="10" s="122" customFormat="1" spans="1:11">
      <c r="A10" s="16">
        <v>7</v>
      </c>
      <c r="B10" s="16" t="s">
        <v>311</v>
      </c>
      <c r="C10" s="16" t="s">
        <v>325</v>
      </c>
      <c r="D10" s="16" t="s">
        <v>326</v>
      </c>
      <c r="E10" s="16">
        <v>87</v>
      </c>
      <c r="F10" s="16">
        <v>82.079</v>
      </c>
      <c r="G10" s="16">
        <v>93.079</v>
      </c>
      <c r="H10" s="16">
        <v>82</v>
      </c>
      <c r="I10" s="16">
        <v>89.95135</v>
      </c>
      <c r="J10" s="16">
        <v>5</v>
      </c>
      <c r="K10" s="16">
        <v>7</v>
      </c>
    </row>
    <row r="11" s="122" customFormat="1" spans="1:11">
      <c r="A11" s="16">
        <v>8</v>
      </c>
      <c r="B11" s="16" t="s">
        <v>318</v>
      </c>
      <c r="C11" s="16" t="s">
        <v>327</v>
      </c>
      <c r="D11" s="16" t="s">
        <v>328</v>
      </c>
      <c r="E11" s="16">
        <v>87</v>
      </c>
      <c r="F11" s="16">
        <v>82.2</v>
      </c>
      <c r="G11" s="16">
        <v>90.2</v>
      </c>
      <c r="H11" s="16">
        <v>88</v>
      </c>
      <c r="I11" s="16">
        <f t="shared" si="0"/>
        <v>89.28</v>
      </c>
      <c r="J11" s="16">
        <v>3</v>
      </c>
      <c r="K11" s="16">
        <v>8</v>
      </c>
    </row>
    <row r="12" s="122" customFormat="1" spans="1:11">
      <c r="A12" s="16">
        <v>9</v>
      </c>
      <c r="B12" s="16" t="s">
        <v>318</v>
      </c>
      <c r="C12" s="16" t="s">
        <v>329</v>
      </c>
      <c r="D12" s="16" t="s">
        <v>330</v>
      </c>
      <c r="E12" s="16">
        <v>81</v>
      </c>
      <c r="F12" s="16">
        <v>82</v>
      </c>
      <c r="G12" s="16">
        <v>100</v>
      </c>
      <c r="H12" s="16">
        <v>60</v>
      </c>
      <c r="I12" s="16">
        <f t="shared" si="0"/>
        <v>89.15</v>
      </c>
      <c r="J12" s="16">
        <v>4</v>
      </c>
      <c r="K12" s="16">
        <v>9</v>
      </c>
    </row>
    <row r="13" s="122" customFormat="1" spans="1:11">
      <c r="A13" s="16">
        <v>10</v>
      </c>
      <c r="B13" s="16" t="s">
        <v>311</v>
      </c>
      <c r="C13" s="16" t="s">
        <v>331</v>
      </c>
      <c r="D13" s="16" t="s">
        <v>332</v>
      </c>
      <c r="E13" s="16">
        <v>90</v>
      </c>
      <c r="F13" s="16">
        <v>82</v>
      </c>
      <c r="G13" s="16">
        <v>95</v>
      </c>
      <c r="H13" s="16">
        <v>68</v>
      </c>
      <c r="I13" s="16">
        <v>88.85</v>
      </c>
      <c r="J13" s="16">
        <v>6</v>
      </c>
      <c r="K13" s="16">
        <v>10</v>
      </c>
    </row>
    <row r="14" s="122" customFormat="1" spans="1:11">
      <c r="A14" s="16">
        <v>11</v>
      </c>
      <c r="B14" s="16" t="s">
        <v>318</v>
      </c>
      <c r="C14" s="16" t="s">
        <v>333</v>
      </c>
      <c r="D14" s="16" t="s">
        <v>334</v>
      </c>
      <c r="E14" s="16">
        <v>88</v>
      </c>
      <c r="F14" s="16">
        <v>76</v>
      </c>
      <c r="G14" s="16">
        <v>87</v>
      </c>
      <c r="H14" s="16">
        <v>92</v>
      </c>
      <c r="I14" s="16">
        <f t="shared" ref="I14:I18" si="1">H14*0.2+G14*0.65+E14*0.15</f>
        <v>88.15</v>
      </c>
      <c r="J14" s="16">
        <v>5</v>
      </c>
      <c r="K14" s="16">
        <v>11</v>
      </c>
    </row>
    <row r="15" s="122" customFormat="1" spans="1:11">
      <c r="A15" s="16">
        <v>12</v>
      </c>
      <c r="B15" s="16" t="s">
        <v>318</v>
      </c>
      <c r="C15" s="16" t="s">
        <v>335</v>
      </c>
      <c r="D15" s="16" t="s">
        <v>336</v>
      </c>
      <c r="E15" s="16">
        <v>92</v>
      </c>
      <c r="F15" s="16">
        <v>77</v>
      </c>
      <c r="G15" s="16">
        <v>89</v>
      </c>
      <c r="H15" s="16">
        <v>80</v>
      </c>
      <c r="I15" s="16">
        <f t="shared" si="1"/>
        <v>87.65</v>
      </c>
      <c r="J15" s="16">
        <v>6</v>
      </c>
      <c r="K15" s="16">
        <v>12</v>
      </c>
    </row>
    <row r="16" s="122" customFormat="1" spans="1:11">
      <c r="A16" s="16">
        <v>13</v>
      </c>
      <c r="B16" s="16" t="s">
        <v>311</v>
      </c>
      <c r="C16" s="16" t="s">
        <v>337</v>
      </c>
      <c r="D16" s="16" t="s">
        <v>338</v>
      </c>
      <c r="E16" s="16">
        <v>87</v>
      </c>
      <c r="F16" s="16">
        <v>65.3</v>
      </c>
      <c r="G16" s="16">
        <v>86.3</v>
      </c>
      <c r="H16" s="16">
        <v>90</v>
      </c>
      <c r="I16" s="16">
        <v>87.145</v>
      </c>
      <c r="J16" s="16">
        <v>7</v>
      </c>
      <c r="K16" s="16">
        <v>13</v>
      </c>
    </row>
    <row r="17" s="122" customFormat="1" spans="1:11">
      <c r="A17" s="16">
        <v>14</v>
      </c>
      <c r="B17" s="16" t="s">
        <v>311</v>
      </c>
      <c r="C17" s="16" t="s">
        <v>339</v>
      </c>
      <c r="D17" s="16" t="s">
        <v>340</v>
      </c>
      <c r="E17" s="16">
        <v>92</v>
      </c>
      <c r="F17" s="16">
        <v>80</v>
      </c>
      <c r="G17" s="16">
        <v>94</v>
      </c>
      <c r="H17" s="16">
        <v>60</v>
      </c>
      <c r="I17" s="16">
        <v>86.9</v>
      </c>
      <c r="J17" s="16">
        <v>8</v>
      </c>
      <c r="K17" s="16">
        <v>14</v>
      </c>
    </row>
    <row r="18" s="122" customFormat="1" spans="1:11">
      <c r="A18" s="16">
        <v>15</v>
      </c>
      <c r="B18" s="16" t="s">
        <v>318</v>
      </c>
      <c r="C18" s="16" t="s">
        <v>341</v>
      </c>
      <c r="D18" s="16" t="s">
        <v>342</v>
      </c>
      <c r="E18" s="16">
        <v>85</v>
      </c>
      <c r="F18" s="16">
        <v>75</v>
      </c>
      <c r="G18" s="16">
        <v>93</v>
      </c>
      <c r="H18" s="16">
        <v>66</v>
      </c>
      <c r="I18" s="16">
        <f t="shared" si="1"/>
        <v>86.4</v>
      </c>
      <c r="J18" s="16">
        <v>7</v>
      </c>
      <c r="K18" s="16">
        <v>15</v>
      </c>
    </row>
    <row r="19" s="122" customFormat="1" spans="1:11">
      <c r="A19" s="16">
        <v>16</v>
      </c>
      <c r="B19" s="16" t="s">
        <v>311</v>
      </c>
      <c r="C19" s="16" t="s">
        <v>343</v>
      </c>
      <c r="D19" s="16" t="s">
        <v>344</v>
      </c>
      <c r="E19" s="16">
        <v>85</v>
      </c>
      <c r="F19" s="16">
        <v>74.746</v>
      </c>
      <c r="G19" s="16">
        <v>90.746</v>
      </c>
      <c r="H19" s="16">
        <v>68</v>
      </c>
      <c r="I19" s="16">
        <v>85.3349</v>
      </c>
      <c r="J19" s="16">
        <v>9</v>
      </c>
      <c r="K19" s="16">
        <v>16</v>
      </c>
    </row>
    <row r="20" s="122" customFormat="1" spans="1:11">
      <c r="A20" s="16">
        <v>17</v>
      </c>
      <c r="B20" s="16" t="s">
        <v>318</v>
      </c>
      <c r="C20" s="16" t="s">
        <v>345</v>
      </c>
      <c r="D20" s="16" t="s">
        <v>346</v>
      </c>
      <c r="E20" s="16">
        <v>83</v>
      </c>
      <c r="F20" s="16">
        <v>73</v>
      </c>
      <c r="G20" s="16">
        <v>92.5</v>
      </c>
      <c r="H20" s="16">
        <v>60</v>
      </c>
      <c r="I20" s="16">
        <f>H20*0.2+G20*0.65+E20*0.15</f>
        <v>84.575</v>
      </c>
      <c r="J20" s="16">
        <v>8</v>
      </c>
      <c r="K20" s="16">
        <v>17</v>
      </c>
    </row>
    <row r="21" s="122" customFormat="1" spans="1:11">
      <c r="A21" s="16">
        <v>19</v>
      </c>
      <c r="B21" s="16" t="s">
        <v>311</v>
      </c>
      <c r="C21" s="16" t="s">
        <v>347</v>
      </c>
      <c r="D21" s="16" t="s">
        <v>348</v>
      </c>
      <c r="E21" s="16">
        <v>87</v>
      </c>
      <c r="F21" s="16">
        <v>76</v>
      </c>
      <c r="G21" s="16">
        <v>88</v>
      </c>
      <c r="H21" s="16">
        <v>70</v>
      </c>
      <c r="I21" s="16">
        <v>84.25</v>
      </c>
      <c r="J21" s="16">
        <v>10</v>
      </c>
      <c r="K21" s="16">
        <v>18</v>
      </c>
    </row>
    <row r="22" s="122" customFormat="1" spans="1:11">
      <c r="A22" s="16">
        <v>18</v>
      </c>
      <c r="B22" s="16" t="s">
        <v>318</v>
      </c>
      <c r="C22" s="16" t="s">
        <v>349</v>
      </c>
      <c r="D22" s="16" t="s">
        <v>350</v>
      </c>
      <c r="E22" s="16">
        <v>87</v>
      </c>
      <c r="F22" s="16">
        <v>81</v>
      </c>
      <c r="G22" s="16">
        <v>81</v>
      </c>
      <c r="H22" s="16">
        <v>92</v>
      </c>
      <c r="I22" s="16">
        <f>H22*0.2+G22*0.65+E22*0.15</f>
        <v>84.1</v>
      </c>
      <c r="J22" s="16">
        <v>9</v>
      </c>
      <c r="K22" s="16">
        <v>19</v>
      </c>
    </row>
    <row r="23" s="122" customFormat="1" spans="1:11">
      <c r="A23" s="16">
        <v>20</v>
      </c>
      <c r="B23" s="16" t="s">
        <v>311</v>
      </c>
      <c r="C23" s="16" t="s">
        <v>351</v>
      </c>
      <c r="D23" s="16" t="s">
        <v>352</v>
      </c>
      <c r="E23" s="16">
        <v>87</v>
      </c>
      <c r="F23" s="16">
        <v>74</v>
      </c>
      <c r="G23" s="16">
        <v>86</v>
      </c>
      <c r="H23" s="16">
        <v>70</v>
      </c>
      <c r="I23" s="16">
        <v>82.95</v>
      </c>
      <c r="J23" s="16">
        <v>11</v>
      </c>
      <c r="K23" s="16">
        <v>20</v>
      </c>
    </row>
    <row r="24" s="122" customFormat="1" spans="1:11">
      <c r="A24" s="16">
        <v>21</v>
      </c>
      <c r="B24" s="16" t="s">
        <v>311</v>
      </c>
      <c r="C24" s="16" t="s">
        <v>353</v>
      </c>
      <c r="D24" s="16" t="s">
        <v>354</v>
      </c>
      <c r="E24" s="16">
        <v>85</v>
      </c>
      <c r="F24" s="16">
        <v>71.927</v>
      </c>
      <c r="G24" s="16">
        <v>86.927</v>
      </c>
      <c r="H24" s="16">
        <v>68</v>
      </c>
      <c r="I24" s="16">
        <v>82.8255</v>
      </c>
      <c r="J24" s="16">
        <v>12</v>
      </c>
      <c r="K24" s="16">
        <v>21</v>
      </c>
    </row>
    <row r="25" s="122" customFormat="1" spans="1:11">
      <c r="A25" s="16">
        <v>23</v>
      </c>
      <c r="B25" s="16" t="s">
        <v>311</v>
      </c>
      <c r="C25" s="16" t="s">
        <v>355</v>
      </c>
      <c r="D25" s="16" t="s">
        <v>356</v>
      </c>
      <c r="E25" s="16">
        <v>85</v>
      </c>
      <c r="F25" s="16">
        <v>75.448</v>
      </c>
      <c r="G25" s="16">
        <v>88.448</v>
      </c>
      <c r="H25" s="16">
        <v>62</v>
      </c>
      <c r="I25" s="16">
        <v>82.6412</v>
      </c>
      <c r="J25" s="16">
        <v>13</v>
      </c>
      <c r="K25" s="16">
        <v>22</v>
      </c>
    </row>
    <row r="26" s="122" customFormat="1" spans="1:11">
      <c r="A26" s="16">
        <v>22</v>
      </c>
      <c r="B26" s="16" t="s">
        <v>318</v>
      </c>
      <c r="C26" s="16" t="s">
        <v>357</v>
      </c>
      <c r="D26" s="16" t="s">
        <v>358</v>
      </c>
      <c r="E26" s="16">
        <v>87</v>
      </c>
      <c r="F26" s="16">
        <v>74.6</v>
      </c>
      <c r="G26" s="16">
        <v>81.6</v>
      </c>
      <c r="H26" s="16">
        <v>82</v>
      </c>
      <c r="I26" s="16">
        <f t="shared" ref="I26:I30" si="2">H26*0.2+G26*0.65+E26*0.15</f>
        <v>82.49</v>
      </c>
      <c r="J26" s="16">
        <v>10</v>
      </c>
      <c r="K26" s="16">
        <v>23</v>
      </c>
    </row>
    <row r="27" s="122" customFormat="1" spans="1:11">
      <c r="A27" s="16">
        <v>24</v>
      </c>
      <c r="B27" s="16" t="s">
        <v>311</v>
      </c>
      <c r="C27" s="16" t="s">
        <v>359</v>
      </c>
      <c r="D27" s="16" t="s">
        <v>360</v>
      </c>
      <c r="E27" s="16">
        <v>85</v>
      </c>
      <c r="F27" s="16">
        <v>75.2</v>
      </c>
      <c r="G27" s="16">
        <v>85.2</v>
      </c>
      <c r="H27" s="16">
        <v>70</v>
      </c>
      <c r="I27" s="16">
        <v>82.13</v>
      </c>
      <c r="J27" s="16">
        <v>14</v>
      </c>
      <c r="K27" s="16">
        <v>24</v>
      </c>
    </row>
    <row r="28" s="122" customFormat="1" spans="1:11">
      <c r="A28" s="16">
        <v>25</v>
      </c>
      <c r="B28" s="16" t="s">
        <v>311</v>
      </c>
      <c r="C28" s="16" t="s">
        <v>361</v>
      </c>
      <c r="D28" s="16" t="s">
        <v>362</v>
      </c>
      <c r="E28" s="16">
        <v>85</v>
      </c>
      <c r="F28" s="16">
        <v>83</v>
      </c>
      <c r="G28" s="16">
        <v>85</v>
      </c>
      <c r="H28" s="16">
        <v>70</v>
      </c>
      <c r="I28" s="16">
        <v>82</v>
      </c>
      <c r="J28" s="16">
        <v>15</v>
      </c>
      <c r="K28" s="16">
        <v>25</v>
      </c>
    </row>
    <row r="29" s="122" customFormat="1" spans="1:11">
      <c r="A29" s="16">
        <v>26</v>
      </c>
      <c r="B29" s="16" t="s">
        <v>318</v>
      </c>
      <c r="C29" s="16" t="s">
        <v>363</v>
      </c>
      <c r="D29" s="16" t="s">
        <v>364</v>
      </c>
      <c r="E29" s="16">
        <v>85</v>
      </c>
      <c r="F29" s="16">
        <v>74</v>
      </c>
      <c r="G29" s="16">
        <v>88</v>
      </c>
      <c r="H29" s="16">
        <v>60</v>
      </c>
      <c r="I29" s="16">
        <f t="shared" si="2"/>
        <v>81.95</v>
      </c>
      <c r="J29" s="16">
        <v>11</v>
      </c>
      <c r="K29" s="16">
        <v>26</v>
      </c>
    </row>
    <row r="30" s="122" customFormat="1" spans="1:11">
      <c r="A30" s="16">
        <v>27</v>
      </c>
      <c r="B30" s="16" t="s">
        <v>318</v>
      </c>
      <c r="C30" s="16" t="s">
        <v>365</v>
      </c>
      <c r="D30" s="16" t="s">
        <v>366</v>
      </c>
      <c r="E30" s="16">
        <v>83</v>
      </c>
      <c r="F30" s="16">
        <v>81</v>
      </c>
      <c r="G30" s="16">
        <v>87</v>
      </c>
      <c r="H30" s="16">
        <v>60</v>
      </c>
      <c r="I30" s="16">
        <f t="shared" si="2"/>
        <v>81</v>
      </c>
      <c r="J30" s="16">
        <v>12</v>
      </c>
      <c r="K30" s="16">
        <v>27</v>
      </c>
    </row>
    <row r="31" s="122" customFormat="1" spans="1:11">
      <c r="A31" s="16">
        <v>28</v>
      </c>
      <c r="B31" s="16" t="s">
        <v>311</v>
      </c>
      <c r="C31" s="16" t="s">
        <v>367</v>
      </c>
      <c r="D31" s="16" t="s">
        <v>368</v>
      </c>
      <c r="E31" s="16">
        <v>87</v>
      </c>
      <c r="F31" s="16">
        <v>84.843</v>
      </c>
      <c r="G31" s="16">
        <v>84.843</v>
      </c>
      <c r="H31" s="16">
        <v>64</v>
      </c>
      <c r="I31" s="16">
        <v>80.99795</v>
      </c>
      <c r="J31" s="16">
        <v>16</v>
      </c>
      <c r="K31" s="16">
        <v>28</v>
      </c>
    </row>
    <row r="32" s="122" customFormat="1" spans="1:11">
      <c r="A32" s="16">
        <v>33</v>
      </c>
      <c r="B32" s="16" t="s">
        <v>311</v>
      </c>
      <c r="C32" s="16" t="s">
        <v>369</v>
      </c>
      <c r="D32" s="16" t="s">
        <v>370</v>
      </c>
      <c r="E32" s="16">
        <v>87</v>
      </c>
      <c r="F32" s="16">
        <v>75.8</v>
      </c>
      <c r="G32" s="16">
        <v>85.8</v>
      </c>
      <c r="H32" s="16">
        <v>60</v>
      </c>
      <c r="I32" s="16">
        <v>80.82</v>
      </c>
      <c r="J32" s="16">
        <v>17</v>
      </c>
      <c r="K32" s="16">
        <v>29</v>
      </c>
    </row>
    <row r="33" s="122" customFormat="1" spans="1:11">
      <c r="A33" s="16">
        <v>29</v>
      </c>
      <c r="B33" s="16" t="s">
        <v>318</v>
      </c>
      <c r="C33" s="16" t="s">
        <v>371</v>
      </c>
      <c r="D33" s="16" t="s">
        <v>372</v>
      </c>
      <c r="E33" s="16">
        <v>88</v>
      </c>
      <c r="F33" s="16">
        <v>80</v>
      </c>
      <c r="G33" s="16">
        <v>80</v>
      </c>
      <c r="H33" s="16">
        <v>78</v>
      </c>
      <c r="I33" s="16">
        <f t="shared" ref="I33:I36" si="3">H33*0.2+G33*0.65+E33*0.15</f>
        <v>80.8</v>
      </c>
      <c r="J33" s="16">
        <v>13</v>
      </c>
      <c r="K33" s="16">
        <v>30</v>
      </c>
    </row>
    <row r="34" s="122" customFormat="1" spans="1:11">
      <c r="A34" s="16">
        <v>30</v>
      </c>
      <c r="B34" s="16" t="s">
        <v>318</v>
      </c>
      <c r="C34" s="16" t="s">
        <v>373</v>
      </c>
      <c r="D34" s="16" t="s">
        <v>374</v>
      </c>
      <c r="E34" s="16">
        <v>85</v>
      </c>
      <c r="F34" s="16">
        <v>75.145</v>
      </c>
      <c r="G34" s="16">
        <v>83.145</v>
      </c>
      <c r="H34" s="16">
        <v>70</v>
      </c>
      <c r="I34" s="16">
        <f t="shared" si="3"/>
        <v>80.79425</v>
      </c>
      <c r="J34" s="16">
        <v>14</v>
      </c>
      <c r="K34" s="16">
        <v>31</v>
      </c>
    </row>
    <row r="35" s="122" customFormat="1" spans="1:11">
      <c r="A35" s="16">
        <v>31</v>
      </c>
      <c r="B35" s="16" t="s">
        <v>318</v>
      </c>
      <c r="C35" s="16" t="s">
        <v>375</v>
      </c>
      <c r="D35" s="16" t="s">
        <v>376</v>
      </c>
      <c r="E35" s="16">
        <v>83</v>
      </c>
      <c r="F35" s="16">
        <v>79</v>
      </c>
      <c r="G35" s="16">
        <v>86</v>
      </c>
      <c r="H35" s="16">
        <v>62</v>
      </c>
      <c r="I35" s="16">
        <f t="shared" si="3"/>
        <v>80.75</v>
      </c>
      <c r="J35" s="16">
        <v>15</v>
      </c>
      <c r="K35" s="16">
        <v>32</v>
      </c>
    </row>
    <row r="36" s="122" customFormat="1" spans="1:11">
      <c r="A36" s="16">
        <v>32</v>
      </c>
      <c r="B36" s="16" t="s">
        <v>318</v>
      </c>
      <c r="C36" s="16" t="s">
        <v>377</v>
      </c>
      <c r="D36" s="16" t="s">
        <v>378</v>
      </c>
      <c r="E36" s="16">
        <v>83</v>
      </c>
      <c r="F36" s="16">
        <v>79.769</v>
      </c>
      <c r="G36" s="16">
        <v>85.769</v>
      </c>
      <c r="H36" s="16">
        <v>62</v>
      </c>
      <c r="I36" s="16">
        <f t="shared" si="3"/>
        <v>80.59985</v>
      </c>
      <c r="J36" s="16">
        <v>16</v>
      </c>
      <c r="K36" s="16">
        <v>33</v>
      </c>
    </row>
    <row r="37" s="122" customFormat="1" spans="1:11">
      <c r="A37" s="16">
        <v>34</v>
      </c>
      <c r="B37" s="16" t="s">
        <v>311</v>
      </c>
      <c r="C37" s="16" t="s">
        <v>379</v>
      </c>
      <c r="D37" s="16" t="s">
        <v>380</v>
      </c>
      <c r="E37" s="16">
        <v>85</v>
      </c>
      <c r="F37" s="16">
        <v>77</v>
      </c>
      <c r="G37" s="16">
        <v>83</v>
      </c>
      <c r="H37" s="16">
        <v>68</v>
      </c>
      <c r="I37" s="16">
        <v>80.3</v>
      </c>
      <c r="J37" s="16">
        <v>18</v>
      </c>
      <c r="K37" s="16">
        <v>34</v>
      </c>
    </row>
    <row r="38" s="122" customFormat="1" spans="1:11">
      <c r="A38" s="16">
        <v>35</v>
      </c>
      <c r="B38" s="16" t="s">
        <v>311</v>
      </c>
      <c r="C38" s="16" t="s">
        <v>381</v>
      </c>
      <c r="D38" s="16" t="s">
        <v>382</v>
      </c>
      <c r="E38" s="16">
        <v>85</v>
      </c>
      <c r="F38" s="16">
        <v>74</v>
      </c>
      <c r="G38" s="16">
        <v>81</v>
      </c>
      <c r="H38" s="16">
        <v>68</v>
      </c>
      <c r="I38" s="16">
        <v>79</v>
      </c>
      <c r="J38" s="16">
        <v>19</v>
      </c>
      <c r="K38" s="16">
        <v>35</v>
      </c>
    </row>
    <row r="39" s="122" customFormat="1" spans="1:11">
      <c r="A39" s="16">
        <v>36</v>
      </c>
      <c r="B39" s="16" t="s">
        <v>318</v>
      </c>
      <c r="C39" s="16" t="s">
        <v>383</v>
      </c>
      <c r="D39" s="16" t="s">
        <v>384</v>
      </c>
      <c r="E39" s="16">
        <v>88</v>
      </c>
      <c r="F39" s="16">
        <v>73.539</v>
      </c>
      <c r="G39" s="16">
        <v>82.539</v>
      </c>
      <c r="H39" s="16">
        <v>60</v>
      </c>
      <c r="I39" s="16">
        <f t="shared" ref="I39:I41" si="4">H39*0.2+G39*0.65+E39*0.15</f>
        <v>78.85035</v>
      </c>
      <c r="J39" s="16">
        <v>17</v>
      </c>
      <c r="K39" s="16">
        <v>36</v>
      </c>
    </row>
    <row r="40" s="122" customFormat="1" spans="1:11">
      <c r="A40" s="16">
        <v>37</v>
      </c>
      <c r="B40" s="16" t="s">
        <v>318</v>
      </c>
      <c r="C40" s="16" t="s">
        <v>385</v>
      </c>
      <c r="D40" s="16" t="s">
        <v>386</v>
      </c>
      <c r="E40" s="16">
        <v>92</v>
      </c>
      <c r="F40" s="16">
        <v>78.2</v>
      </c>
      <c r="G40" s="16">
        <v>78.2</v>
      </c>
      <c r="H40" s="16">
        <v>70</v>
      </c>
      <c r="I40" s="16">
        <f t="shared" si="4"/>
        <v>78.63</v>
      </c>
      <c r="J40" s="16">
        <v>18</v>
      </c>
      <c r="K40" s="16">
        <v>37</v>
      </c>
    </row>
    <row r="41" s="122" customFormat="1" spans="1:11">
      <c r="A41" s="16">
        <v>38</v>
      </c>
      <c r="B41" s="16" t="s">
        <v>318</v>
      </c>
      <c r="C41" s="16" t="s">
        <v>387</v>
      </c>
      <c r="D41" s="16" t="s">
        <v>388</v>
      </c>
      <c r="E41" s="16">
        <v>85</v>
      </c>
      <c r="F41" s="16">
        <v>75</v>
      </c>
      <c r="G41" s="16">
        <v>79</v>
      </c>
      <c r="H41" s="16">
        <v>72</v>
      </c>
      <c r="I41" s="16">
        <f t="shared" si="4"/>
        <v>78.5</v>
      </c>
      <c r="J41" s="16">
        <v>19</v>
      </c>
      <c r="K41" s="16">
        <v>38</v>
      </c>
    </row>
    <row r="42" s="122" customFormat="1" spans="1:11">
      <c r="A42" s="16">
        <v>39</v>
      </c>
      <c r="B42" s="16" t="s">
        <v>311</v>
      </c>
      <c r="C42" s="16" t="s">
        <v>389</v>
      </c>
      <c r="D42" s="16" t="s">
        <v>390</v>
      </c>
      <c r="E42" s="16">
        <v>87</v>
      </c>
      <c r="F42" s="16">
        <v>71</v>
      </c>
      <c r="G42" s="16">
        <v>79</v>
      </c>
      <c r="H42" s="16">
        <v>70</v>
      </c>
      <c r="I42" s="16">
        <v>78.4</v>
      </c>
      <c r="J42" s="16">
        <v>20</v>
      </c>
      <c r="K42" s="16">
        <v>39</v>
      </c>
    </row>
    <row r="43" s="122" customFormat="1" spans="1:11">
      <c r="A43" s="16">
        <v>40</v>
      </c>
      <c r="B43" s="16" t="s">
        <v>318</v>
      </c>
      <c r="C43" s="16" t="s">
        <v>391</v>
      </c>
      <c r="D43" s="16" t="s">
        <v>392</v>
      </c>
      <c r="E43" s="16">
        <v>83</v>
      </c>
      <c r="F43" s="16">
        <v>73</v>
      </c>
      <c r="G43" s="16">
        <v>79</v>
      </c>
      <c r="H43" s="16">
        <v>70</v>
      </c>
      <c r="I43" s="16">
        <f t="shared" ref="I43:I45" si="5">H43*0.2+G43*0.65+E43*0.15</f>
        <v>77.8</v>
      </c>
      <c r="J43" s="16">
        <v>20</v>
      </c>
      <c r="K43" s="16">
        <v>40</v>
      </c>
    </row>
    <row r="44" s="122" customFormat="1" spans="1:11">
      <c r="A44" s="16">
        <v>41</v>
      </c>
      <c r="B44" s="16" t="s">
        <v>318</v>
      </c>
      <c r="C44" s="16" t="s">
        <v>393</v>
      </c>
      <c r="D44" s="16" t="s">
        <v>394</v>
      </c>
      <c r="E44" s="16">
        <v>85</v>
      </c>
      <c r="F44" s="16">
        <v>78.487</v>
      </c>
      <c r="G44" s="16">
        <v>78.487</v>
      </c>
      <c r="H44" s="16">
        <v>70</v>
      </c>
      <c r="I44" s="16">
        <f t="shared" si="5"/>
        <v>77.76655</v>
      </c>
      <c r="J44" s="16">
        <v>21</v>
      </c>
      <c r="K44" s="16">
        <v>41</v>
      </c>
    </row>
    <row r="45" s="122" customFormat="1" spans="1:11">
      <c r="A45" s="16">
        <v>42</v>
      </c>
      <c r="B45" s="16" t="s">
        <v>318</v>
      </c>
      <c r="C45" s="16" t="s">
        <v>395</v>
      </c>
      <c r="D45" s="16" t="s">
        <v>396</v>
      </c>
      <c r="E45" s="16">
        <v>83</v>
      </c>
      <c r="F45" s="16">
        <v>73</v>
      </c>
      <c r="G45" s="16">
        <v>82</v>
      </c>
      <c r="H45" s="16">
        <v>60</v>
      </c>
      <c r="I45" s="16">
        <f t="shared" si="5"/>
        <v>77.75</v>
      </c>
      <c r="J45" s="16">
        <v>22</v>
      </c>
      <c r="K45" s="16">
        <v>42</v>
      </c>
    </row>
    <row r="46" s="122" customFormat="1" spans="1:11">
      <c r="A46" s="16">
        <v>43</v>
      </c>
      <c r="B46" s="16" t="s">
        <v>311</v>
      </c>
      <c r="C46" s="16" t="s">
        <v>397</v>
      </c>
      <c r="D46" s="16" t="s">
        <v>398</v>
      </c>
      <c r="E46" s="16">
        <v>85</v>
      </c>
      <c r="F46" s="16">
        <v>73</v>
      </c>
      <c r="G46" s="16">
        <v>79</v>
      </c>
      <c r="H46" s="16">
        <v>68</v>
      </c>
      <c r="I46" s="16">
        <v>77.7</v>
      </c>
      <c r="J46" s="16">
        <v>21</v>
      </c>
      <c r="K46" s="16">
        <v>43</v>
      </c>
    </row>
    <row r="47" s="122" customFormat="1" spans="1:11">
      <c r="A47" s="16">
        <v>44</v>
      </c>
      <c r="B47" s="16" t="s">
        <v>311</v>
      </c>
      <c r="C47" s="16" t="s">
        <v>399</v>
      </c>
      <c r="D47" s="16" t="s">
        <v>400</v>
      </c>
      <c r="E47" s="16">
        <v>83</v>
      </c>
      <c r="F47" s="16">
        <v>78.768</v>
      </c>
      <c r="G47" s="16">
        <v>78.768</v>
      </c>
      <c r="H47" s="16">
        <v>70</v>
      </c>
      <c r="I47" s="16">
        <v>77.6492</v>
      </c>
      <c r="J47" s="16">
        <v>22</v>
      </c>
      <c r="K47" s="16">
        <v>44</v>
      </c>
    </row>
    <row r="48" s="122" customFormat="1" spans="1:11">
      <c r="A48" s="16">
        <v>45</v>
      </c>
      <c r="B48" s="16" t="s">
        <v>311</v>
      </c>
      <c r="C48" s="16" t="s">
        <v>401</v>
      </c>
      <c r="D48" s="16" t="s">
        <v>402</v>
      </c>
      <c r="E48" s="16">
        <v>89</v>
      </c>
      <c r="F48" s="16">
        <v>72</v>
      </c>
      <c r="G48" s="16">
        <v>76</v>
      </c>
      <c r="H48" s="16">
        <v>74</v>
      </c>
      <c r="I48" s="16">
        <v>77.55</v>
      </c>
      <c r="J48" s="16">
        <v>23</v>
      </c>
      <c r="K48" s="16">
        <v>45</v>
      </c>
    </row>
    <row r="49" s="122" customFormat="1" spans="1:11">
      <c r="A49" s="16">
        <v>46</v>
      </c>
      <c r="B49" s="16" t="s">
        <v>318</v>
      </c>
      <c r="C49" s="16" t="s">
        <v>403</v>
      </c>
      <c r="D49" s="16" t="s">
        <v>404</v>
      </c>
      <c r="E49" s="16">
        <v>85</v>
      </c>
      <c r="F49" s="16">
        <v>72.012</v>
      </c>
      <c r="G49" s="16">
        <v>81.012</v>
      </c>
      <c r="H49" s="16">
        <v>60</v>
      </c>
      <c r="I49" s="16">
        <f t="shared" ref="I49:I55" si="6">H49*0.2+G49*0.65+E49*0.15</f>
        <v>77.4078</v>
      </c>
      <c r="J49" s="16">
        <v>23</v>
      </c>
      <c r="K49" s="16">
        <v>46</v>
      </c>
    </row>
    <row r="50" s="122" customFormat="1" spans="1:11">
      <c r="A50" s="16">
        <v>47</v>
      </c>
      <c r="B50" s="16" t="s">
        <v>318</v>
      </c>
      <c r="C50" s="16" t="s">
        <v>405</v>
      </c>
      <c r="D50" s="16" t="s">
        <v>406</v>
      </c>
      <c r="E50" s="16">
        <v>83</v>
      </c>
      <c r="F50" s="16">
        <v>81</v>
      </c>
      <c r="G50" s="16">
        <v>81</v>
      </c>
      <c r="H50" s="16">
        <v>60</v>
      </c>
      <c r="I50" s="16">
        <f t="shared" si="6"/>
        <v>77.1</v>
      </c>
      <c r="J50" s="16">
        <v>24</v>
      </c>
      <c r="K50" s="16">
        <v>47</v>
      </c>
    </row>
    <row r="51" s="122" customFormat="1" spans="1:11">
      <c r="A51" s="16">
        <v>48</v>
      </c>
      <c r="B51" s="16" t="s">
        <v>311</v>
      </c>
      <c r="C51" s="16" t="s">
        <v>407</v>
      </c>
      <c r="D51" s="16" t="s">
        <v>408</v>
      </c>
      <c r="E51" s="16">
        <v>83</v>
      </c>
      <c r="F51" s="16">
        <v>80.9</v>
      </c>
      <c r="G51" s="16">
        <v>80.9</v>
      </c>
      <c r="H51" s="16">
        <v>60</v>
      </c>
      <c r="I51" s="16">
        <v>77.035</v>
      </c>
      <c r="J51" s="16">
        <v>24</v>
      </c>
      <c r="K51" s="16">
        <v>48</v>
      </c>
    </row>
    <row r="52" s="122" customFormat="1" spans="1:11">
      <c r="A52" s="16">
        <v>49</v>
      </c>
      <c r="B52" s="16" t="s">
        <v>318</v>
      </c>
      <c r="C52" s="16" t="s">
        <v>409</v>
      </c>
      <c r="D52" s="16" t="s">
        <v>410</v>
      </c>
      <c r="E52" s="16">
        <v>83</v>
      </c>
      <c r="F52" s="16">
        <v>75</v>
      </c>
      <c r="G52" s="16">
        <v>80</v>
      </c>
      <c r="H52" s="16">
        <v>60</v>
      </c>
      <c r="I52" s="16">
        <f t="shared" si="6"/>
        <v>76.45</v>
      </c>
      <c r="J52" s="16">
        <v>25</v>
      </c>
      <c r="K52" s="16">
        <v>49</v>
      </c>
    </row>
    <row r="53" s="122" customFormat="1" spans="1:11">
      <c r="A53" s="16">
        <v>50</v>
      </c>
      <c r="B53" s="16" t="s">
        <v>318</v>
      </c>
      <c r="C53" s="16" t="s">
        <v>411</v>
      </c>
      <c r="D53" s="16" t="s">
        <v>412</v>
      </c>
      <c r="E53" s="16">
        <v>83</v>
      </c>
      <c r="F53" s="16">
        <v>72</v>
      </c>
      <c r="G53" s="16">
        <v>78</v>
      </c>
      <c r="H53" s="16">
        <v>62</v>
      </c>
      <c r="I53" s="16">
        <f t="shared" si="6"/>
        <v>75.55</v>
      </c>
      <c r="J53" s="16">
        <v>26</v>
      </c>
      <c r="K53" s="16">
        <v>50</v>
      </c>
    </row>
    <row r="54" s="122" customFormat="1" spans="1:11">
      <c r="A54" s="16">
        <v>51</v>
      </c>
      <c r="B54" s="16" t="s">
        <v>318</v>
      </c>
      <c r="C54" s="16" t="s">
        <v>413</v>
      </c>
      <c r="D54" s="16" t="s">
        <v>414</v>
      </c>
      <c r="E54" s="16">
        <v>83</v>
      </c>
      <c r="F54" s="16">
        <v>78.498</v>
      </c>
      <c r="G54" s="16">
        <v>78.498</v>
      </c>
      <c r="H54" s="16">
        <v>60</v>
      </c>
      <c r="I54" s="16">
        <f t="shared" si="6"/>
        <v>75.4737</v>
      </c>
      <c r="J54" s="16">
        <v>27</v>
      </c>
      <c r="K54" s="16">
        <v>51</v>
      </c>
    </row>
    <row r="55" s="122" customFormat="1" spans="1:11">
      <c r="A55" s="16">
        <v>52</v>
      </c>
      <c r="B55" s="16" t="s">
        <v>318</v>
      </c>
      <c r="C55" s="16" t="s">
        <v>415</v>
      </c>
      <c r="D55" s="16" t="s">
        <v>416</v>
      </c>
      <c r="E55" s="16">
        <v>83</v>
      </c>
      <c r="F55" s="16">
        <v>74.865</v>
      </c>
      <c r="G55" s="16">
        <v>76.865</v>
      </c>
      <c r="H55" s="16">
        <v>62</v>
      </c>
      <c r="I55" s="16">
        <f t="shared" si="6"/>
        <v>74.81225</v>
      </c>
      <c r="J55" s="16">
        <v>28</v>
      </c>
      <c r="K55" s="16">
        <v>52</v>
      </c>
    </row>
    <row r="56" s="122" customFormat="1" spans="1:11">
      <c r="A56" s="16">
        <v>53</v>
      </c>
      <c r="B56" s="16" t="s">
        <v>311</v>
      </c>
      <c r="C56" s="16" t="s">
        <v>417</v>
      </c>
      <c r="D56" s="16" t="s">
        <v>418</v>
      </c>
      <c r="E56" s="16">
        <v>85</v>
      </c>
      <c r="F56" s="16">
        <v>75</v>
      </c>
      <c r="G56" s="16">
        <v>77</v>
      </c>
      <c r="H56" s="16">
        <v>60</v>
      </c>
      <c r="I56" s="16">
        <v>74.8</v>
      </c>
      <c r="J56" s="16">
        <v>25</v>
      </c>
      <c r="K56" s="16">
        <v>53</v>
      </c>
    </row>
    <row r="57" s="122" customFormat="1" spans="1:11">
      <c r="A57" s="16">
        <v>54</v>
      </c>
      <c r="B57" s="16" t="s">
        <v>318</v>
      </c>
      <c r="C57" s="16" t="s">
        <v>419</v>
      </c>
      <c r="D57" s="16" t="s">
        <v>420</v>
      </c>
      <c r="E57" s="16">
        <v>83</v>
      </c>
      <c r="F57" s="16">
        <v>77</v>
      </c>
      <c r="G57" s="16">
        <v>77</v>
      </c>
      <c r="H57" s="16">
        <v>60</v>
      </c>
      <c r="I57" s="16">
        <f t="shared" ref="I57:I61" si="7">H57*0.2+G57*0.65+E57*0.15</f>
        <v>74.5</v>
      </c>
      <c r="J57" s="16">
        <v>29</v>
      </c>
      <c r="K57" s="16">
        <v>54</v>
      </c>
    </row>
    <row r="58" s="122" customFormat="1" spans="1:11">
      <c r="A58" s="16">
        <v>55</v>
      </c>
      <c r="B58" s="16" t="s">
        <v>318</v>
      </c>
      <c r="C58" s="16" t="s">
        <v>421</v>
      </c>
      <c r="D58" s="16" t="s">
        <v>422</v>
      </c>
      <c r="E58" s="16">
        <v>88</v>
      </c>
      <c r="F58" s="16">
        <v>74</v>
      </c>
      <c r="G58" s="16">
        <v>72</v>
      </c>
      <c r="H58" s="16">
        <v>70</v>
      </c>
      <c r="I58" s="16">
        <f t="shared" si="7"/>
        <v>74</v>
      </c>
      <c r="J58" s="16">
        <v>30</v>
      </c>
      <c r="K58" s="16">
        <v>55</v>
      </c>
    </row>
    <row r="59" s="122" customFormat="1" spans="1:11">
      <c r="A59" s="16">
        <v>56</v>
      </c>
      <c r="B59" s="16" t="s">
        <v>311</v>
      </c>
      <c r="C59" s="16" t="s">
        <v>423</v>
      </c>
      <c r="D59" s="16" t="s">
        <v>424</v>
      </c>
      <c r="E59" s="16">
        <v>87</v>
      </c>
      <c r="F59" s="16">
        <v>68.8</v>
      </c>
      <c r="G59" s="16">
        <v>72.8</v>
      </c>
      <c r="H59" s="16">
        <v>68</v>
      </c>
      <c r="I59" s="16">
        <v>73.97</v>
      </c>
      <c r="J59" s="16">
        <v>26</v>
      </c>
      <c r="K59" s="16">
        <v>56</v>
      </c>
    </row>
    <row r="60" s="122" customFormat="1" spans="1:11">
      <c r="A60" s="16">
        <v>57</v>
      </c>
      <c r="B60" s="16" t="s">
        <v>311</v>
      </c>
      <c r="C60" s="16" t="s">
        <v>425</v>
      </c>
      <c r="D60" s="16" t="s">
        <v>426</v>
      </c>
      <c r="E60" s="16">
        <v>83</v>
      </c>
      <c r="F60" s="16">
        <v>72.6</v>
      </c>
      <c r="G60" s="16">
        <v>74.6</v>
      </c>
      <c r="H60" s="16">
        <v>60</v>
      </c>
      <c r="I60" s="16">
        <v>72.94</v>
      </c>
      <c r="J60" s="16">
        <v>27</v>
      </c>
      <c r="K60" s="16">
        <v>57</v>
      </c>
    </row>
    <row r="61" s="122" customFormat="1" spans="1:11">
      <c r="A61" s="16">
        <v>58</v>
      </c>
      <c r="B61" s="16" t="s">
        <v>318</v>
      </c>
      <c r="C61" s="16" t="s">
        <v>427</v>
      </c>
      <c r="D61" s="16" t="s">
        <v>428</v>
      </c>
      <c r="E61" s="16">
        <v>83</v>
      </c>
      <c r="F61" s="16">
        <v>68</v>
      </c>
      <c r="G61" s="16">
        <v>74</v>
      </c>
      <c r="H61" s="16">
        <v>60</v>
      </c>
      <c r="I61" s="16">
        <f t="shared" si="7"/>
        <v>72.55</v>
      </c>
      <c r="J61" s="16">
        <v>31</v>
      </c>
      <c r="K61" s="16">
        <v>58</v>
      </c>
    </row>
    <row r="62" s="122" customFormat="1" spans="1:11">
      <c r="A62" s="16">
        <v>59</v>
      </c>
      <c r="B62" s="16" t="s">
        <v>311</v>
      </c>
      <c r="C62" s="16" t="s">
        <v>429</v>
      </c>
      <c r="D62" s="16" t="s">
        <v>430</v>
      </c>
      <c r="E62" s="16">
        <v>85</v>
      </c>
      <c r="F62" s="16">
        <v>73</v>
      </c>
      <c r="G62" s="16">
        <v>73</v>
      </c>
      <c r="H62" s="16">
        <v>60</v>
      </c>
      <c r="I62" s="16">
        <v>72.2</v>
      </c>
      <c r="J62" s="16">
        <v>28</v>
      </c>
      <c r="K62" s="16">
        <v>59</v>
      </c>
    </row>
    <row r="63" s="122" customFormat="1" spans="1:11">
      <c r="A63" s="16">
        <v>60</v>
      </c>
      <c r="B63" s="16" t="s">
        <v>318</v>
      </c>
      <c r="C63" s="16" t="s">
        <v>431</v>
      </c>
      <c r="D63" s="16" t="s">
        <v>432</v>
      </c>
      <c r="E63" s="16">
        <v>83</v>
      </c>
      <c r="F63" s="16">
        <v>73</v>
      </c>
      <c r="G63" s="16">
        <v>73</v>
      </c>
      <c r="H63" s="16">
        <v>60</v>
      </c>
      <c r="I63" s="16">
        <f t="shared" ref="I63:I67" si="8">H63*0.2+G63*0.65+E63*0.15</f>
        <v>71.9</v>
      </c>
      <c r="J63" s="16">
        <v>32</v>
      </c>
      <c r="K63" s="16">
        <v>60</v>
      </c>
    </row>
    <row r="64" s="122" customFormat="1" spans="1:11">
      <c r="A64" s="16">
        <v>61</v>
      </c>
      <c r="B64" s="16" t="s">
        <v>318</v>
      </c>
      <c r="C64" s="16" t="s">
        <v>433</v>
      </c>
      <c r="D64" s="16" t="s">
        <v>434</v>
      </c>
      <c r="E64" s="16">
        <v>83</v>
      </c>
      <c r="F64" s="16">
        <v>72.431</v>
      </c>
      <c r="G64" s="16">
        <v>72.431</v>
      </c>
      <c r="H64" s="16">
        <v>60</v>
      </c>
      <c r="I64" s="16">
        <f t="shared" si="8"/>
        <v>71.53015</v>
      </c>
      <c r="J64" s="16">
        <v>33</v>
      </c>
      <c r="K64" s="16">
        <v>61</v>
      </c>
    </row>
    <row r="65" s="122" customFormat="1" spans="1:11">
      <c r="A65" s="16">
        <v>62</v>
      </c>
      <c r="B65" s="16" t="s">
        <v>311</v>
      </c>
      <c r="C65" s="16" t="s">
        <v>435</v>
      </c>
      <c r="D65" s="16" t="s">
        <v>436</v>
      </c>
      <c r="E65" s="16">
        <v>86</v>
      </c>
      <c r="F65" s="16">
        <v>70</v>
      </c>
      <c r="G65" s="16">
        <v>70</v>
      </c>
      <c r="H65" s="16">
        <v>60</v>
      </c>
      <c r="I65" s="16">
        <v>70.4</v>
      </c>
      <c r="J65" s="16">
        <v>29</v>
      </c>
      <c r="K65" s="16">
        <v>62</v>
      </c>
    </row>
    <row r="66" s="122" customFormat="1" spans="1:11">
      <c r="A66" s="16">
        <v>63</v>
      </c>
      <c r="B66" s="16" t="s">
        <v>311</v>
      </c>
      <c r="C66" s="16" t="s">
        <v>437</v>
      </c>
      <c r="D66" s="16" t="s">
        <v>438</v>
      </c>
      <c r="E66" s="16">
        <v>85</v>
      </c>
      <c r="F66" s="16">
        <v>70</v>
      </c>
      <c r="G66" s="16">
        <v>70</v>
      </c>
      <c r="H66" s="16">
        <v>60</v>
      </c>
      <c r="I66" s="16">
        <v>70.25</v>
      </c>
      <c r="J66" s="16">
        <v>30</v>
      </c>
      <c r="K66" s="16">
        <v>63</v>
      </c>
    </row>
    <row r="67" s="122" customFormat="1" spans="1:11">
      <c r="A67" s="16">
        <v>64</v>
      </c>
      <c r="B67" s="16" t="s">
        <v>318</v>
      </c>
      <c r="C67" s="16" t="s">
        <v>439</v>
      </c>
      <c r="D67" s="16" t="s">
        <v>440</v>
      </c>
      <c r="E67" s="16">
        <v>83</v>
      </c>
      <c r="F67" s="16">
        <v>70.316</v>
      </c>
      <c r="G67" s="16">
        <v>70.316</v>
      </c>
      <c r="H67" s="16">
        <v>60</v>
      </c>
      <c r="I67" s="16">
        <f t="shared" si="8"/>
        <v>70.1554</v>
      </c>
      <c r="J67" s="16">
        <v>34</v>
      </c>
      <c r="K67" s="16">
        <v>64</v>
      </c>
    </row>
    <row r="68" s="122" customFormat="1" spans="1:11">
      <c r="A68" s="16">
        <v>65</v>
      </c>
      <c r="B68" s="16" t="s">
        <v>311</v>
      </c>
      <c r="C68" s="16" t="s">
        <v>441</v>
      </c>
      <c r="D68" s="16" t="s">
        <v>442</v>
      </c>
      <c r="E68" s="16">
        <v>83</v>
      </c>
      <c r="F68" s="16">
        <v>70</v>
      </c>
      <c r="G68" s="16">
        <v>70</v>
      </c>
      <c r="H68" s="16">
        <v>60</v>
      </c>
      <c r="I68" s="16">
        <v>69.95</v>
      </c>
      <c r="J68" s="16">
        <v>31</v>
      </c>
      <c r="K68" s="16">
        <v>65</v>
      </c>
    </row>
    <row r="69" s="122" customFormat="1" spans="1:11">
      <c r="A69" s="16">
        <v>66</v>
      </c>
      <c r="B69" s="16" t="s">
        <v>318</v>
      </c>
      <c r="C69" s="16" t="s">
        <v>443</v>
      </c>
      <c r="D69" s="16" t="s">
        <v>444</v>
      </c>
      <c r="E69" s="16">
        <v>86</v>
      </c>
      <c r="F69" s="16">
        <v>68</v>
      </c>
      <c r="G69" s="16">
        <v>68</v>
      </c>
      <c r="H69" s="16">
        <v>60</v>
      </c>
      <c r="I69" s="16">
        <f>H69*0.2+G69*0.65+E69*0.15</f>
        <v>69.1</v>
      </c>
      <c r="J69" s="16">
        <v>35</v>
      </c>
      <c r="K69" s="16">
        <v>66</v>
      </c>
    </row>
    <row r="70" s="122" customFormat="1" spans="1:11">
      <c r="A70" s="16">
        <v>67</v>
      </c>
      <c r="B70" s="16" t="s">
        <v>311</v>
      </c>
      <c r="C70" s="16" t="s">
        <v>445</v>
      </c>
      <c r="D70" s="16" t="s">
        <v>446</v>
      </c>
      <c r="E70" s="16">
        <v>85</v>
      </c>
      <c r="F70" s="16">
        <v>69</v>
      </c>
      <c r="G70" s="16">
        <v>65</v>
      </c>
      <c r="H70" s="16">
        <v>68</v>
      </c>
      <c r="I70" s="16">
        <v>68.6</v>
      </c>
      <c r="J70" s="16">
        <v>32</v>
      </c>
      <c r="K70" s="16">
        <v>67</v>
      </c>
    </row>
    <row r="71" s="122" customFormat="1" spans="1:11">
      <c r="A71" s="16">
        <v>68</v>
      </c>
      <c r="B71" s="16" t="s">
        <v>311</v>
      </c>
      <c r="C71" s="16" t="s">
        <v>447</v>
      </c>
      <c r="D71" s="16" t="s">
        <v>448</v>
      </c>
      <c r="E71" s="16">
        <v>85</v>
      </c>
      <c r="F71" s="16">
        <v>69.2</v>
      </c>
      <c r="G71" s="16">
        <v>65.2</v>
      </c>
      <c r="H71" s="16">
        <v>62</v>
      </c>
      <c r="I71" s="16">
        <v>67.53</v>
      </c>
      <c r="J71" s="16">
        <v>33</v>
      </c>
      <c r="K71" s="16">
        <v>68</v>
      </c>
    </row>
    <row r="72" s="122" customFormat="1" spans="1:11">
      <c r="A72" s="16">
        <v>69</v>
      </c>
      <c r="B72" s="16" t="s">
        <v>311</v>
      </c>
      <c r="C72" s="16" t="s">
        <v>449</v>
      </c>
      <c r="D72" s="16" t="s">
        <v>450</v>
      </c>
      <c r="E72" s="16">
        <v>83</v>
      </c>
      <c r="F72" s="16">
        <v>65</v>
      </c>
      <c r="G72" s="16">
        <v>63</v>
      </c>
      <c r="H72" s="16">
        <v>60</v>
      </c>
      <c r="I72" s="16">
        <v>65.4</v>
      </c>
      <c r="J72" s="16">
        <v>34</v>
      </c>
      <c r="K72" s="16">
        <v>69</v>
      </c>
    </row>
    <row r="73" s="122" customFormat="1" spans="1:11">
      <c r="A73" s="16">
        <v>70</v>
      </c>
      <c r="B73" s="16" t="s">
        <v>318</v>
      </c>
      <c r="C73" s="16" t="s">
        <v>451</v>
      </c>
      <c r="D73" s="16" t="s">
        <v>452</v>
      </c>
      <c r="E73" s="16">
        <v>85</v>
      </c>
      <c r="F73" s="16">
        <v>68</v>
      </c>
      <c r="G73" s="16">
        <v>60</v>
      </c>
      <c r="H73" s="16">
        <v>64</v>
      </c>
      <c r="I73" s="16">
        <f>H73*0.2+G73*0.65+E73*0.15</f>
        <v>64.55</v>
      </c>
      <c r="J73" s="16">
        <v>36</v>
      </c>
      <c r="K73" s="16">
        <v>70</v>
      </c>
    </row>
    <row r="74" s="122" customFormat="1" spans="1:11">
      <c r="A74" s="16">
        <v>71</v>
      </c>
      <c r="B74" s="16" t="s">
        <v>311</v>
      </c>
      <c r="C74" s="16" t="s">
        <v>453</v>
      </c>
      <c r="D74" s="16" t="s">
        <v>454</v>
      </c>
      <c r="E74" s="16">
        <v>90</v>
      </c>
      <c r="F74" s="16">
        <v>65</v>
      </c>
      <c r="G74" s="16">
        <v>45</v>
      </c>
      <c r="H74" s="16">
        <v>62</v>
      </c>
      <c r="I74" s="16">
        <v>55.15</v>
      </c>
      <c r="J74" s="16">
        <v>35</v>
      </c>
      <c r="K74" s="16">
        <v>71</v>
      </c>
    </row>
    <row r="75" s="122" customFormat="1" spans="1:11">
      <c r="A75" s="16">
        <v>72</v>
      </c>
      <c r="B75" s="16" t="s">
        <v>318</v>
      </c>
      <c r="C75" s="16" t="s">
        <v>455</v>
      </c>
      <c r="D75" s="16" t="s">
        <v>456</v>
      </c>
      <c r="E75" s="16">
        <v>83</v>
      </c>
      <c r="F75" s="16">
        <v>0</v>
      </c>
      <c r="G75" s="16">
        <v>0</v>
      </c>
      <c r="H75" s="16">
        <v>60</v>
      </c>
      <c r="I75" s="16">
        <f>H75*0.2+G75*0.65+E75*0.15</f>
        <v>24.45</v>
      </c>
      <c r="J75" s="16">
        <v>37</v>
      </c>
      <c r="K75" s="16">
        <v>72</v>
      </c>
    </row>
  </sheetData>
  <sheetProtection formatCells="0" formatColumns="0" formatRows="0" insertRows="0" insertColumns="0" insertHyperlinks="0" deleteColumns="0" deleteRows="0" sort="0" autoFilter="0" pivotTables="0"/>
  <mergeCells count="9">
    <mergeCell ref="A1:K1"/>
    <mergeCell ref="F2:G2"/>
    <mergeCell ref="A2:A3"/>
    <mergeCell ref="B2:B3"/>
    <mergeCell ref="C2:C3"/>
    <mergeCell ref="D2:D3"/>
    <mergeCell ref="I2:I3"/>
    <mergeCell ref="J2:J3"/>
    <mergeCell ref="K2:K3"/>
  </mergeCells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5"/>
  <sheetViews>
    <sheetView workbookViewId="0">
      <selection activeCell="F10" sqref="F10"/>
    </sheetView>
  </sheetViews>
  <sheetFormatPr defaultColWidth="8.8" defaultRowHeight="14.25"/>
  <cols>
    <col min="1" max="1" width="9" style="2"/>
    <col min="2" max="2" width="18.5" style="2" customWidth="1"/>
    <col min="3" max="3" width="11.5" style="2" customWidth="1"/>
    <col min="4" max="5" width="9" style="2"/>
    <col min="6" max="6" width="17.5" style="2" customWidth="1"/>
    <col min="7" max="7" width="9" style="2"/>
    <col min="8" max="8" width="11.625" style="2" customWidth="1"/>
    <col min="9" max="9" width="11.5" style="3"/>
    <col min="10" max="10" width="9" style="4"/>
    <col min="11" max="11" width="9" style="2"/>
    <col min="12" max="12" width="8.8" style="1"/>
    <col min="13" max="13" width="9.5" style="1"/>
    <col min="14" max="16384" width="8.8" style="1"/>
  </cols>
  <sheetData>
    <row r="1" s="1" customFormat="1" ht="18.95" customHeight="1" spans="1:11">
      <c r="A1" s="5" t="s">
        <v>457</v>
      </c>
      <c r="B1" s="5"/>
      <c r="C1" s="5"/>
      <c r="D1" s="5"/>
      <c r="E1" s="5"/>
      <c r="F1" s="5"/>
      <c r="G1" s="6"/>
      <c r="H1" s="5"/>
      <c r="I1" s="7"/>
      <c r="J1" s="8"/>
      <c r="K1" s="6"/>
    </row>
    <row r="2" s="1" customFormat="1" ht="27" spans="1:11">
      <c r="A2" s="5" t="s">
        <v>310</v>
      </c>
      <c r="B2" s="5" t="s">
        <v>0</v>
      </c>
      <c r="C2" s="9" t="s">
        <v>1</v>
      </c>
      <c r="D2" s="5" t="s">
        <v>2</v>
      </c>
      <c r="E2" s="10" t="s">
        <v>3</v>
      </c>
      <c r="F2" s="10" t="s">
        <v>4</v>
      </c>
      <c r="G2" s="11"/>
      <c r="H2" s="10" t="s">
        <v>5</v>
      </c>
      <c r="I2" s="7" t="s">
        <v>6</v>
      </c>
      <c r="J2" s="12" t="s">
        <v>7</v>
      </c>
      <c r="K2" s="13" t="s">
        <v>8</v>
      </c>
    </row>
    <row r="3" s="1" customFormat="1" spans="1:11">
      <c r="A3" s="5"/>
      <c r="B3" s="5"/>
      <c r="C3" s="9"/>
      <c r="D3" s="5"/>
      <c r="E3" s="5" t="s">
        <v>9</v>
      </c>
      <c r="F3" s="5" t="s">
        <v>10</v>
      </c>
      <c r="G3" s="6" t="s">
        <v>9</v>
      </c>
      <c r="H3" s="5" t="s">
        <v>9</v>
      </c>
      <c r="I3" s="7"/>
      <c r="J3" s="12"/>
      <c r="K3" s="11"/>
    </row>
    <row r="4" s="1" customFormat="1" ht="14.1" customHeight="1" spans="1:11">
      <c r="A4" s="16">
        <v>1</v>
      </c>
      <c r="B4" s="132" t="s">
        <v>458</v>
      </c>
      <c r="C4" s="132" t="s">
        <v>459</v>
      </c>
      <c r="D4" s="132" t="s">
        <v>460</v>
      </c>
      <c r="E4" s="132">
        <v>88</v>
      </c>
      <c r="F4" s="132">
        <v>83.357</v>
      </c>
      <c r="G4" s="132">
        <v>89.357</v>
      </c>
      <c r="H4" s="132">
        <v>72</v>
      </c>
      <c r="I4" s="132">
        <v>85.68205</v>
      </c>
      <c r="J4" s="68">
        <v>7</v>
      </c>
      <c r="K4" s="146">
        <v>14</v>
      </c>
    </row>
    <row r="5" s="1" customFormat="1" spans="1:11">
      <c r="A5" s="16">
        <v>2</v>
      </c>
      <c r="B5" s="132" t="s">
        <v>458</v>
      </c>
      <c r="C5" s="132" t="s">
        <v>461</v>
      </c>
      <c r="D5" s="132" t="s">
        <v>462</v>
      </c>
      <c r="E5" s="132">
        <v>100</v>
      </c>
      <c r="F5" s="132">
        <v>90.54</v>
      </c>
      <c r="G5" s="132">
        <v>100</v>
      </c>
      <c r="H5" s="132">
        <v>84</v>
      </c>
      <c r="I5" s="132">
        <v>96.8</v>
      </c>
      <c r="J5" s="68">
        <v>1</v>
      </c>
      <c r="K5" s="146">
        <v>1</v>
      </c>
    </row>
    <row r="6" s="1" customFormat="1" spans="1:11">
      <c r="A6" s="16">
        <v>3</v>
      </c>
      <c r="B6" s="132" t="s">
        <v>458</v>
      </c>
      <c r="C6" s="132" t="s">
        <v>463</v>
      </c>
      <c r="D6" s="132" t="s">
        <v>464</v>
      </c>
      <c r="E6" s="132">
        <v>86</v>
      </c>
      <c r="F6" s="132">
        <v>76.786</v>
      </c>
      <c r="G6" s="132">
        <v>78.786</v>
      </c>
      <c r="H6" s="132">
        <v>70</v>
      </c>
      <c r="I6" s="132">
        <v>78.1109</v>
      </c>
      <c r="J6" s="68">
        <v>37</v>
      </c>
      <c r="K6" s="146">
        <v>87</v>
      </c>
    </row>
    <row r="7" s="1" customFormat="1" spans="1:11">
      <c r="A7" s="16">
        <v>4</v>
      </c>
      <c r="B7" s="132" t="s">
        <v>458</v>
      </c>
      <c r="C7" s="132" t="s">
        <v>465</v>
      </c>
      <c r="D7" s="132" t="s">
        <v>466</v>
      </c>
      <c r="E7" s="132">
        <v>93</v>
      </c>
      <c r="F7" s="132">
        <v>80.714</v>
      </c>
      <c r="G7" s="132">
        <v>80.714</v>
      </c>
      <c r="H7" s="132">
        <v>80</v>
      </c>
      <c r="I7" s="132">
        <v>82.4141</v>
      </c>
      <c r="J7" s="68">
        <v>10</v>
      </c>
      <c r="K7" s="146">
        <v>28</v>
      </c>
    </row>
    <row r="8" s="1" customFormat="1" spans="1:11">
      <c r="A8" s="16">
        <v>5</v>
      </c>
      <c r="B8" s="132" t="s">
        <v>458</v>
      </c>
      <c r="C8" s="132" t="s">
        <v>467</v>
      </c>
      <c r="D8" s="132" t="s">
        <v>468</v>
      </c>
      <c r="E8" s="132">
        <v>90</v>
      </c>
      <c r="F8" s="132">
        <v>86</v>
      </c>
      <c r="G8" s="132">
        <v>90</v>
      </c>
      <c r="H8" s="132">
        <v>74</v>
      </c>
      <c r="I8" s="132">
        <v>86.8</v>
      </c>
      <c r="J8" s="68">
        <v>4</v>
      </c>
      <c r="K8" s="146">
        <v>10</v>
      </c>
    </row>
    <row r="9" s="1" customFormat="1" spans="1:11">
      <c r="A9" s="16">
        <v>6</v>
      </c>
      <c r="B9" s="132" t="s">
        <v>458</v>
      </c>
      <c r="C9" s="132" t="s">
        <v>469</v>
      </c>
      <c r="D9" s="132" t="s">
        <v>470</v>
      </c>
      <c r="E9" s="132">
        <v>91</v>
      </c>
      <c r="F9" s="132">
        <v>84.706</v>
      </c>
      <c r="G9" s="132">
        <v>89.706</v>
      </c>
      <c r="H9" s="132">
        <v>70</v>
      </c>
      <c r="I9" s="132">
        <v>85.9589</v>
      </c>
      <c r="J9" s="68">
        <v>6</v>
      </c>
      <c r="K9" s="146">
        <v>12</v>
      </c>
    </row>
    <row r="10" s="1" customFormat="1" spans="1:11">
      <c r="A10" s="16">
        <v>7</v>
      </c>
      <c r="B10" s="132" t="s">
        <v>458</v>
      </c>
      <c r="C10" s="132" t="s">
        <v>471</v>
      </c>
      <c r="D10" s="132" t="s">
        <v>472</v>
      </c>
      <c r="E10" s="132">
        <v>92</v>
      </c>
      <c r="F10" s="132">
        <v>80.929</v>
      </c>
      <c r="G10" s="132">
        <v>80.929</v>
      </c>
      <c r="H10" s="132">
        <v>80</v>
      </c>
      <c r="I10" s="132">
        <v>82.40385</v>
      </c>
      <c r="J10" s="68">
        <v>11</v>
      </c>
      <c r="K10" s="146">
        <v>29</v>
      </c>
    </row>
    <row r="11" s="1" customFormat="1" spans="1:11">
      <c r="A11" s="16">
        <v>8</v>
      </c>
      <c r="B11" s="132" t="s">
        <v>458</v>
      </c>
      <c r="C11" s="132" t="s">
        <v>473</v>
      </c>
      <c r="D11" s="132" t="s">
        <v>474</v>
      </c>
      <c r="E11" s="132">
        <v>93</v>
      </c>
      <c r="F11" s="132">
        <v>80.278</v>
      </c>
      <c r="G11" s="132">
        <v>80.278</v>
      </c>
      <c r="H11" s="132">
        <v>70</v>
      </c>
      <c r="I11" s="132">
        <v>80.1307</v>
      </c>
      <c r="J11" s="68">
        <v>22</v>
      </c>
      <c r="K11" s="146">
        <v>53</v>
      </c>
    </row>
    <row r="12" s="1" customFormat="1" spans="1:11">
      <c r="A12" s="16">
        <v>9</v>
      </c>
      <c r="B12" s="132" t="s">
        <v>458</v>
      </c>
      <c r="C12" s="132" t="s">
        <v>475</v>
      </c>
      <c r="D12" s="132" t="s">
        <v>476</v>
      </c>
      <c r="E12" s="132">
        <v>88</v>
      </c>
      <c r="F12" s="132">
        <v>79.198</v>
      </c>
      <c r="G12" s="132">
        <v>83.198</v>
      </c>
      <c r="H12" s="132">
        <v>74</v>
      </c>
      <c r="I12" s="132">
        <v>82.0787</v>
      </c>
      <c r="J12" s="68">
        <v>12</v>
      </c>
      <c r="K12" s="146">
        <v>32</v>
      </c>
    </row>
    <row r="13" s="1" customFormat="1" spans="1:11">
      <c r="A13" s="16">
        <v>10</v>
      </c>
      <c r="B13" s="132" t="s">
        <v>458</v>
      </c>
      <c r="C13" s="132" t="s">
        <v>477</v>
      </c>
      <c r="D13" s="132" t="s">
        <v>478</v>
      </c>
      <c r="E13" s="132">
        <v>85</v>
      </c>
      <c r="F13" s="132">
        <v>80.873</v>
      </c>
      <c r="G13" s="132">
        <v>80.873</v>
      </c>
      <c r="H13" s="132">
        <v>70</v>
      </c>
      <c r="I13" s="132">
        <v>79.31745</v>
      </c>
      <c r="J13" s="68">
        <v>29</v>
      </c>
      <c r="K13" s="146">
        <v>66</v>
      </c>
    </row>
    <row r="14" s="1" customFormat="1" spans="1:11">
      <c r="A14" s="16">
        <v>11</v>
      </c>
      <c r="B14" s="132" t="s">
        <v>458</v>
      </c>
      <c r="C14" s="132" t="s">
        <v>479</v>
      </c>
      <c r="D14" s="132" t="s">
        <v>480</v>
      </c>
      <c r="E14" s="132">
        <v>85</v>
      </c>
      <c r="F14" s="132">
        <v>78.429</v>
      </c>
      <c r="G14" s="132">
        <v>78.429</v>
      </c>
      <c r="H14" s="132">
        <v>70</v>
      </c>
      <c r="I14" s="132">
        <v>77.72885</v>
      </c>
      <c r="J14" s="68">
        <v>39</v>
      </c>
      <c r="K14" s="146">
        <v>92</v>
      </c>
    </row>
    <row r="15" s="1" customFormat="1" spans="1:11">
      <c r="A15" s="16">
        <v>12</v>
      </c>
      <c r="B15" s="132" t="s">
        <v>458</v>
      </c>
      <c r="C15" s="132" t="s">
        <v>481</v>
      </c>
      <c r="D15" s="132" t="s">
        <v>482</v>
      </c>
      <c r="E15" s="132">
        <v>91</v>
      </c>
      <c r="F15" s="132">
        <v>78.563</v>
      </c>
      <c r="G15" s="132">
        <v>78.563</v>
      </c>
      <c r="H15" s="132">
        <v>70</v>
      </c>
      <c r="I15" s="132">
        <v>78.71595</v>
      </c>
      <c r="J15" s="68">
        <v>35</v>
      </c>
      <c r="K15" s="146">
        <v>79</v>
      </c>
    </row>
    <row r="16" s="1" customFormat="1" spans="1:11">
      <c r="A16" s="16">
        <v>13</v>
      </c>
      <c r="B16" s="132" t="s">
        <v>458</v>
      </c>
      <c r="C16" s="132" t="s">
        <v>483</v>
      </c>
      <c r="D16" s="132" t="s">
        <v>484</v>
      </c>
      <c r="E16" s="132">
        <v>93</v>
      </c>
      <c r="F16" s="132">
        <v>78.056</v>
      </c>
      <c r="G16" s="132">
        <v>79.056</v>
      </c>
      <c r="H16" s="132">
        <v>83</v>
      </c>
      <c r="I16" s="132">
        <v>81.9364</v>
      </c>
      <c r="J16" s="68">
        <v>16</v>
      </c>
      <c r="K16" s="146">
        <v>36</v>
      </c>
    </row>
    <row r="17" s="1" customFormat="1" spans="1:11">
      <c r="A17" s="16">
        <v>14</v>
      </c>
      <c r="B17" s="132" t="s">
        <v>458</v>
      </c>
      <c r="C17" s="132" t="s">
        <v>485</v>
      </c>
      <c r="D17" s="132" t="s">
        <v>486</v>
      </c>
      <c r="E17" s="132">
        <v>86</v>
      </c>
      <c r="F17" s="132">
        <v>68.587</v>
      </c>
      <c r="G17" s="132">
        <v>66.587</v>
      </c>
      <c r="H17" s="132">
        <v>70</v>
      </c>
      <c r="I17" s="132">
        <v>70.18155</v>
      </c>
      <c r="J17" s="68">
        <v>47</v>
      </c>
      <c r="K17" s="146">
        <v>163</v>
      </c>
    </row>
    <row r="18" s="1" customFormat="1" spans="1:11">
      <c r="A18" s="16">
        <v>15</v>
      </c>
      <c r="B18" s="132" t="s">
        <v>458</v>
      </c>
      <c r="C18" s="132" t="s">
        <v>487</v>
      </c>
      <c r="D18" s="132" t="s">
        <v>488</v>
      </c>
      <c r="E18" s="132">
        <v>87</v>
      </c>
      <c r="F18" s="132">
        <v>75.5</v>
      </c>
      <c r="G18" s="132">
        <v>75.5</v>
      </c>
      <c r="H18" s="132">
        <v>70</v>
      </c>
      <c r="I18" s="132">
        <v>76.125</v>
      </c>
      <c r="J18" s="68">
        <v>44</v>
      </c>
      <c r="K18" s="146">
        <v>117</v>
      </c>
    </row>
    <row r="19" s="1" customFormat="1" spans="1:11">
      <c r="A19" s="16">
        <v>16</v>
      </c>
      <c r="B19" s="132" t="s">
        <v>458</v>
      </c>
      <c r="C19" s="132" t="s">
        <v>489</v>
      </c>
      <c r="D19" s="132" t="s">
        <v>490</v>
      </c>
      <c r="E19" s="132">
        <v>84</v>
      </c>
      <c r="F19" s="132">
        <v>80.389</v>
      </c>
      <c r="G19" s="132">
        <v>80.389</v>
      </c>
      <c r="H19" s="132">
        <v>70</v>
      </c>
      <c r="I19" s="132">
        <v>78.85285</v>
      </c>
      <c r="J19" s="68">
        <v>34</v>
      </c>
      <c r="K19" s="146">
        <v>75</v>
      </c>
    </row>
    <row r="20" s="1" customFormat="1" spans="1:11">
      <c r="A20" s="16">
        <v>17</v>
      </c>
      <c r="B20" s="132" t="s">
        <v>458</v>
      </c>
      <c r="C20" s="132" t="s">
        <v>491</v>
      </c>
      <c r="D20" s="132" t="s">
        <v>492</v>
      </c>
      <c r="E20" s="132">
        <v>88</v>
      </c>
      <c r="F20" s="132">
        <v>76.611</v>
      </c>
      <c r="G20" s="132">
        <v>76.611</v>
      </c>
      <c r="H20" s="132">
        <v>70</v>
      </c>
      <c r="I20" s="132">
        <v>76.99715</v>
      </c>
      <c r="J20" s="68">
        <v>42</v>
      </c>
      <c r="K20" s="146">
        <v>102</v>
      </c>
    </row>
    <row r="21" s="1" customFormat="1" spans="1:11">
      <c r="A21" s="16">
        <v>18</v>
      </c>
      <c r="B21" s="132" t="s">
        <v>458</v>
      </c>
      <c r="C21" s="132" t="s">
        <v>493</v>
      </c>
      <c r="D21" s="132" t="s">
        <v>494</v>
      </c>
      <c r="E21" s="132">
        <v>86</v>
      </c>
      <c r="F21" s="132">
        <v>81.238</v>
      </c>
      <c r="G21" s="132">
        <v>81.238</v>
      </c>
      <c r="H21" s="132">
        <v>70</v>
      </c>
      <c r="I21" s="132">
        <v>79.7047</v>
      </c>
      <c r="J21" s="68">
        <v>25</v>
      </c>
      <c r="K21" s="146">
        <v>61</v>
      </c>
    </row>
    <row r="22" s="1" customFormat="1" spans="1:11">
      <c r="A22" s="16">
        <v>19</v>
      </c>
      <c r="B22" s="132" t="s">
        <v>458</v>
      </c>
      <c r="C22" s="132" t="s">
        <v>495</v>
      </c>
      <c r="D22" s="132" t="s">
        <v>496</v>
      </c>
      <c r="E22" s="132">
        <v>89</v>
      </c>
      <c r="F22" s="132">
        <v>84.151</v>
      </c>
      <c r="G22" s="132">
        <v>84.151</v>
      </c>
      <c r="H22" s="132">
        <v>70</v>
      </c>
      <c r="I22" s="132">
        <v>82.04815</v>
      </c>
      <c r="J22" s="68">
        <v>13</v>
      </c>
      <c r="K22" s="146">
        <v>33</v>
      </c>
    </row>
    <row r="23" s="1" customFormat="1" spans="1:11">
      <c r="A23" s="16">
        <v>20</v>
      </c>
      <c r="B23" s="132" t="s">
        <v>458</v>
      </c>
      <c r="C23" s="132" t="s">
        <v>497</v>
      </c>
      <c r="D23" s="132" t="s">
        <v>498</v>
      </c>
      <c r="E23" s="132">
        <v>89</v>
      </c>
      <c r="F23" s="132">
        <v>79.087</v>
      </c>
      <c r="G23" s="132">
        <v>79.087</v>
      </c>
      <c r="H23" s="132">
        <v>78</v>
      </c>
      <c r="I23" s="132">
        <v>80.35655</v>
      </c>
      <c r="J23" s="68">
        <v>21</v>
      </c>
      <c r="K23" s="146">
        <v>49</v>
      </c>
    </row>
    <row r="24" s="1" customFormat="1" spans="1:11">
      <c r="A24" s="16">
        <v>21</v>
      </c>
      <c r="B24" s="132" t="s">
        <v>458</v>
      </c>
      <c r="C24" s="132" t="s">
        <v>499</v>
      </c>
      <c r="D24" s="132" t="s">
        <v>500</v>
      </c>
      <c r="E24" s="132">
        <v>89</v>
      </c>
      <c r="F24" s="132">
        <v>75.635</v>
      </c>
      <c r="G24" s="132">
        <v>75.635</v>
      </c>
      <c r="H24" s="132">
        <v>70</v>
      </c>
      <c r="I24" s="132">
        <v>76.51275</v>
      </c>
      <c r="J24" s="68">
        <v>43</v>
      </c>
      <c r="K24" s="146">
        <v>106</v>
      </c>
    </row>
    <row r="25" s="1" customFormat="1" spans="1:11">
      <c r="A25" s="16">
        <v>22</v>
      </c>
      <c r="B25" s="132" t="s">
        <v>458</v>
      </c>
      <c r="C25" s="132" t="s">
        <v>501</v>
      </c>
      <c r="D25" s="132" t="s">
        <v>502</v>
      </c>
      <c r="E25" s="132">
        <v>84</v>
      </c>
      <c r="F25" s="132">
        <v>77.667</v>
      </c>
      <c r="G25" s="132">
        <v>77.667</v>
      </c>
      <c r="H25" s="132">
        <v>70</v>
      </c>
      <c r="I25" s="132">
        <v>77.08355</v>
      </c>
      <c r="J25" s="68">
        <v>41</v>
      </c>
      <c r="K25" s="146">
        <v>101</v>
      </c>
    </row>
    <row r="26" s="1" customFormat="1" spans="1:11">
      <c r="A26" s="16">
        <v>23</v>
      </c>
      <c r="B26" s="132" t="s">
        <v>458</v>
      </c>
      <c r="C26" s="132" t="s">
        <v>503</v>
      </c>
      <c r="D26" s="132" t="s">
        <v>504</v>
      </c>
      <c r="E26" s="132">
        <v>86</v>
      </c>
      <c r="F26" s="132">
        <v>75.087</v>
      </c>
      <c r="G26" s="132">
        <v>75.087</v>
      </c>
      <c r="H26" s="132">
        <v>70</v>
      </c>
      <c r="I26" s="132">
        <v>75.70655</v>
      </c>
      <c r="J26" s="68">
        <v>45</v>
      </c>
      <c r="K26" s="146">
        <v>124</v>
      </c>
    </row>
    <row r="27" s="1" customFormat="1" spans="1:11">
      <c r="A27" s="16">
        <v>24</v>
      </c>
      <c r="B27" s="132" t="s">
        <v>458</v>
      </c>
      <c r="C27" s="132" t="s">
        <v>505</v>
      </c>
      <c r="D27" s="132" t="s">
        <v>506</v>
      </c>
      <c r="E27" s="132">
        <v>87</v>
      </c>
      <c r="F27" s="132">
        <v>81.214</v>
      </c>
      <c r="G27" s="132">
        <v>81.214</v>
      </c>
      <c r="H27" s="132">
        <v>70</v>
      </c>
      <c r="I27" s="132">
        <v>79.8391</v>
      </c>
      <c r="J27" s="68">
        <v>23</v>
      </c>
      <c r="K27" s="146">
        <v>55</v>
      </c>
    </row>
    <row r="28" s="1" customFormat="1" spans="1:11">
      <c r="A28" s="16">
        <v>25</v>
      </c>
      <c r="B28" s="132" t="s">
        <v>458</v>
      </c>
      <c r="C28" s="132" t="s">
        <v>507</v>
      </c>
      <c r="D28" s="132" t="s">
        <v>508</v>
      </c>
      <c r="E28" s="132">
        <v>86</v>
      </c>
      <c r="F28" s="132">
        <v>80.992</v>
      </c>
      <c r="G28" s="132">
        <v>80.992</v>
      </c>
      <c r="H28" s="132">
        <v>70</v>
      </c>
      <c r="I28" s="132">
        <v>79.5448</v>
      </c>
      <c r="J28" s="68">
        <v>27</v>
      </c>
      <c r="K28" s="146">
        <v>63</v>
      </c>
    </row>
    <row r="29" s="1" customFormat="1" spans="1:11">
      <c r="A29" s="16">
        <v>26</v>
      </c>
      <c r="B29" s="132" t="s">
        <v>458</v>
      </c>
      <c r="C29" s="132" t="s">
        <v>509</v>
      </c>
      <c r="D29" s="132" t="s">
        <v>510</v>
      </c>
      <c r="E29" s="132">
        <v>85</v>
      </c>
      <c r="F29" s="132">
        <v>73.516</v>
      </c>
      <c r="G29" s="132">
        <v>81.516</v>
      </c>
      <c r="H29" s="132">
        <v>70</v>
      </c>
      <c r="I29" s="132">
        <v>79.7354</v>
      </c>
      <c r="J29" s="68">
        <v>24</v>
      </c>
      <c r="K29" s="146">
        <v>59</v>
      </c>
    </row>
    <row r="30" s="1" customFormat="1" spans="1:11">
      <c r="A30" s="16">
        <v>27</v>
      </c>
      <c r="B30" s="132" t="s">
        <v>458</v>
      </c>
      <c r="C30" s="132" t="s">
        <v>511</v>
      </c>
      <c r="D30" s="132" t="s">
        <v>512</v>
      </c>
      <c r="E30" s="132">
        <v>86</v>
      </c>
      <c r="F30" s="132">
        <v>78.619</v>
      </c>
      <c r="G30" s="132">
        <v>78.619</v>
      </c>
      <c r="H30" s="132">
        <v>70</v>
      </c>
      <c r="I30" s="132">
        <v>78.00235</v>
      </c>
      <c r="J30" s="68">
        <v>38</v>
      </c>
      <c r="K30" s="146">
        <v>89</v>
      </c>
    </row>
    <row r="31" s="1" customFormat="1" spans="1:11">
      <c r="A31" s="16">
        <v>28</v>
      </c>
      <c r="B31" s="132" t="s">
        <v>458</v>
      </c>
      <c r="C31" s="132" t="s">
        <v>513</v>
      </c>
      <c r="D31" s="132" t="s">
        <v>514</v>
      </c>
      <c r="E31" s="132">
        <v>93</v>
      </c>
      <c r="F31" s="132">
        <v>78.722</v>
      </c>
      <c r="G31" s="132">
        <v>78.722</v>
      </c>
      <c r="H31" s="132">
        <v>70</v>
      </c>
      <c r="I31" s="132">
        <v>79.1193</v>
      </c>
      <c r="J31" s="68">
        <v>32</v>
      </c>
      <c r="K31" s="146">
        <v>71</v>
      </c>
    </row>
    <row r="32" s="1" customFormat="1" spans="1:11">
      <c r="A32" s="16">
        <v>29</v>
      </c>
      <c r="B32" s="132" t="s">
        <v>458</v>
      </c>
      <c r="C32" s="132" t="s">
        <v>515</v>
      </c>
      <c r="D32" s="132" t="s">
        <v>516</v>
      </c>
      <c r="E32" s="132">
        <v>98</v>
      </c>
      <c r="F32" s="132">
        <v>86.032</v>
      </c>
      <c r="G32" s="132">
        <v>88.032</v>
      </c>
      <c r="H32" s="132">
        <v>90</v>
      </c>
      <c r="I32" s="132">
        <v>89.9208</v>
      </c>
      <c r="J32" s="68">
        <v>3</v>
      </c>
      <c r="K32" s="146">
        <v>3</v>
      </c>
    </row>
    <row r="33" s="1" customFormat="1" spans="1:11">
      <c r="A33" s="16">
        <v>30</v>
      </c>
      <c r="B33" s="132" t="s">
        <v>458</v>
      </c>
      <c r="C33" s="132" t="s">
        <v>517</v>
      </c>
      <c r="D33" s="132" t="s">
        <v>518</v>
      </c>
      <c r="E33" s="132">
        <v>89</v>
      </c>
      <c r="F33" s="132">
        <v>83.587</v>
      </c>
      <c r="G33" s="132">
        <v>83.587</v>
      </c>
      <c r="H33" s="132">
        <v>70</v>
      </c>
      <c r="I33" s="132">
        <v>81.68155</v>
      </c>
      <c r="J33" s="68">
        <v>19</v>
      </c>
      <c r="K33" s="146">
        <v>39</v>
      </c>
    </row>
    <row r="34" s="1" customFormat="1" spans="1:11">
      <c r="A34" s="16">
        <v>31</v>
      </c>
      <c r="B34" s="132" t="s">
        <v>458</v>
      </c>
      <c r="C34" s="132" t="s">
        <v>519</v>
      </c>
      <c r="D34" s="132" t="s">
        <v>520</v>
      </c>
      <c r="E34" s="132">
        <v>91</v>
      </c>
      <c r="F34" s="132">
        <v>83.373</v>
      </c>
      <c r="G34" s="132">
        <v>83.373</v>
      </c>
      <c r="H34" s="132">
        <v>70</v>
      </c>
      <c r="I34" s="132">
        <v>81.84245</v>
      </c>
      <c r="J34" s="68">
        <v>17</v>
      </c>
      <c r="K34" s="146">
        <v>37</v>
      </c>
    </row>
    <row r="35" s="1" customFormat="1" spans="1:11">
      <c r="A35" s="16">
        <v>32</v>
      </c>
      <c r="B35" s="132" t="s">
        <v>458</v>
      </c>
      <c r="C35" s="132" t="s">
        <v>521</v>
      </c>
      <c r="D35" s="132" t="s">
        <v>522</v>
      </c>
      <c r="E35" s="132">
        <v>85</v>
      </c>
      <c r="F35" s="132">
        <v>75.286</v>
      </c>
      <c r="G35" s="132">
        <v>80.286</v>
      </c>
      <c r="H35" s="132">
        <v>70</v>
      </c>
      <c r="I35" s="132">
        <v>78.9359</v>
      </c>
      <c r="J35" s="68">
        <v>33</v>
      </c>
      <c r="K35" s="146">
        <v>73</v>
      </c>
    </row>
    <row r="36" s="1" customFormat="1" spans="1:11">
      <c r="A36" s="16">
        <v>33</v>
      </c>
      <c r="B36" s="132" t="s">
        <v>458</v>
      </c>
      <c r="C36" s="132" t="s">
        <v>523</v>
      </c>
      <c r="D36" s="132" t="s">
        <v>524</v>
      </c>
      <c r="E36" s="132">
        <v>86</v>
      </c>
      <c r="F36" s="132">
        <v>84.675</v>
      </c>
      <c r="G36" s="132">
        <v>84.675</v>
      </c>
      <c r="H36" s="132">
        <v>70</v>
      </c>
      <c r="I36" s="132">
        <v>81.93875</v>
      </c>
      <c r="J36" s="68">
        <v>15</v>
      </c>
      <c r="K36" s="146">
        <v>35</v>
      </c>
    </row>
    <row r="37" s="1" customFormat="1" spans="1:11">
      <c r="A37" s="16">
        <v>34</v>
      </c>
      <c r="B37" s="132" t="s">
        <v>458</v>
      </c>
      <c r="C37" s="132" t="s">
        <v>525</v>
      </c>
      <c r="D37" s="132" t="s">
        <v>526</v>
      </c>
      <c r="E37" s="132">
        <v>87</v>
      </c>
      <c r="F37" s="132">
        <v>84.532</v>
      </c>
      <c r="G37" s="132">
        <v>84.532</v>
      </c>
      <c r="H37" s="132">
        <v>70</v>
      </c>
      <c r="I37" s="132">
        <v>81.9958</v>
      </c>
      <c r="J37" s="68">
        <v>14</v>
      </c>
      <c r="K37" s="146">
        <v>34</v>
      </c>
    </row>
    <row r="38" s="1" customFormat="1" spans="1:11">
      <c r="A38" s="16">
        <v>35</v>
      </c>
      <c r="B38" s="132" t="s">
        <v>458</v>
      </c>
      <c r="C38" s="132" t="s">
        <v>527</v>
      </c>
      <c r="D38" s="132" t="s">
        <v>528</v>
      </c>
      <c r="E38" s="132">
        <v>93</v>
      </c>
      <c r="F38" s="132">
        <v>81.944</v>
      </c>
      <c r="G38" s="132">
        <v>85.944</v>
      </c>
      <c r="H38" s="132">
        <v>81</v>
      </c>
      <c r="I38" s="132">
        <v>86.0136</v>
      </c>
      <c r="J38" s="68">
        <v>5</v>
      </c>
      <c r="K38" s="146">
        <v>11</v>
      </c>
    </row>
    <row r="39" s="1" customFormat="1" spans="1:11">
      <c r="A39" s="16">
        <v>36</v>
      </c>
      <c r="B39" s="132" t="s">
        <v>458</v>
      </c>
      <c r="C39" s="132" t="s">
        <v>529</v>
      </c>
      <c r="D39" s="132" t="s">
        <v>530</v>
      </c>
      <c r="E39" s="132">
        <v>91</v>
      </c>
      <c r="F39" s="132">
        <v>77.611</v>
      </c>
      <c r="G39" s="132">
        <v>82.611</v>
      </c>
      <c r="H39" s="132">
        <v>70</v>
      </c>
      <c r="I39" s="132">
        <v>81.34715</v>
      </c>
      <c r="J39" s="68">
        <v>20</v>
      </c>
      <c r="K39" s="146">
        <v>41</v>
      </c>
    </row>
    <row r="40" s="1" customFormat="1" spans="1:11">
      <c r="A40" s="16">
        <v>37</v>
      </c>
      <c r="B40" s="132" t="s">
        <v>458</v>
      </c>
      <c r="C40" s="132" t="s">
        <v>531</v>
      </c>
      <c r="D40" s="132" t="s">
        <v>532</v>
      </c>
      <c r="E40" s="132">
        <v>87</v>
      </c>
      <c r="F40" s="132">
        <v>75.635</v>
      </c>
      <c r="G40" s="132">
        <v>79.635</v>
      </c>
      <c r="H40" s="132">
        <v>72</v>
      </c>
      <c r="I40" s="132">
        <v>79.21275</v>
      </c>
      <c r="J40" s="68">
        <v>30</v>
      </c>
      <c r="K40" s="146">
        <v>67</v>
      </c>
    </row>
    <row r="41" s="1" customFormat="1" spans="1:11">
      <c r="A41" s="16">
        <v>38</v>
      </c>
      <c r="B41" s="132" t="s">
        <v>458</v>
      </c>
      <c r="C41" s="132" t="s">
        <v>533</v>
      </c>
      <c r="D41" s="132" t="s">
        <v>534</v>
      </c>
      <c r="E41" s="132">
        <v>88</v>
      </c>
      <c r="F41" s="132">
        <v>83.468</v>
      </c>
      <c r="G41" s="132">
        <v>89.468</v>
      </c>
      <c r="H41" s="132">
        <v>71</v>
      </c>
      <c r="I41" s="132">
        <v>85.5542</v>
      </c>
      <c r="J41" s="68">
        <v>8</v>
      </c>
      <c r="K41" s="146">
        <v>15</v>
      </c>
    </row>
    <row r="42" s="1" customFormat="1" spans="1:11">
      <c r="A42" s="16">
        <v>39</v>
      </c>
      <c r="B42" s="132" t="s">
        <v>458</v>
      </c>
      <c r="C42" s="132" t="s">
        <v>535</v>
      </c>
      <c r="D42" s="132" t="s">
        <v>536</v>
      </c>
      <c r="E42" s="132">
        <v>88</v>
      </c>
      <c r="F42" s="132">
        <v>76.349</v>
      </c>
      <c r="G42" s="132">
        <v>80.349</v>
      </c>
      <c r="H42" s="132">
        <v>70</v>
      </c>
      <c r="I42" s="132">
        <v>79.42685</v>
      </c>
      <c r="J42" s="68">
        <v>28</v>
      </c>
      <c r="K42" s="146">
        <v>64</v>
      </c>
    </row>
    <row r="43" s="1" customFormat="1" spans="1:11">
      <c r="A43" s="16">
        <v>40</v>
      </c>
      <c r="B43" s="132" t="s">
        <v>458</v>
      </c>
      <c r="C43" s="132" t="s">
        <v>537</v>
      </c>
      <c r="D43" s="132" t="s">
        <v>538</v>
      </c>
      <c r="E43" s="132">
        <v>91</v>
      </c>
      <c r="F43" s="132">
        <v>87.405</v>
      </c>
      <c r="G43" s="132">
        <v>88.405</v>
      </c>
      <c r="H43" s="132">
        <v>71</v>
      </c>
      <c r="I43" s="132">
        <v>85.31325</v>
      </c>
      <c r="J43" s="68">
        <v>9</v>
      </c>
      <c r="K43" s="146">
        <v>16</v>
      </c>
    </row>
    <row r="44" s="1" customFormat="1" spans="1:11">
      <c r="A44" s="16">
        <v>41</v>
      </c>
      <c r="B44" s="132" t="s">
        <v>458</v>
      </c>
      <c r="C44" s="132" t="s">
        <v>539</v>
      </c>
      <c r="D44" s="132" t="s">
        <v>540</v>
      </c>
      <c r="E44" s="132">
        <v>88</v>
      </c>
      <c r="F44" s="132">
        <v>78.913</v>
      </c>
      <c r="G44" s="132">
        <v>79.913</v>
      </c>
      <c r="H44" s="132">
        <v>70</v>
      </c>
      <c r="I44" s="132">
        <v>79.14345</v>
      </c>
      <c r="J44" s="68">
        <v>31</v>
      </c>
      <c r="K44" s="146">
        <v>69</v>
      </c>
    </row>
    <row r="45" s="1" customFormat="1" spans="1:11">
      <c r="A45" s="16">
        <v>42</v>
      </c>
      <c r="B45" s="132" t="s">
        <v>458</v>
      </c>
      <c r="C45" s="132" t="s">
        <v>541</v>
      </c>
      <c r="D45" s="132" t="s">
        <v>542</v>
      </c>
      <c r="E45" s="132">
        <v>88</v>
      </c>
      <c r="F45" s="132">
        <v>78.04</v>
      </c>
      <c r="G45" s="132">
        <v>84.04</v>
      </c>
      <c r="H45" s="132">
        <v>70</v>
      </c>
      <c r="I45" s="132">
        <v>81.826</v>
      </c>
      <c r="J45" s="68">
        <v>18</v>
      </c>
      <c r="K45" s="146">
        <v>38</v>
      </c>
    </row>
    <row r="46" s="1" customFormat="1" spans="1:11">
      <c r="A46" s="16">
        <v>43</v>
      </c>
      <c r="B46" s="132" t="s">
        <v>458</v>
      </c>
      <c r="C46" s="132" t="s">
        <v>543</v>
      </c>
      <c r="D46" s="132" t="s">
        <v>544</v>
      </c>
      <c r="E46" s="132">
        <v>86</v>
      </c>
      <c r="F46" s="132">
        <v>67.968</v>
      </c>
      <c r="G46" s="132">
        <v>65.968</v>
      </c>
      <c r="H46" s="132">
        <v>70</v>
      </c>
      <c r="I46" s="132">
        <v>69.7792</v>
      </c>
      <c r="J46" s="68">
        <v>48</v>
      </c>
      <c r="K46" s="146">
        <v>165</v>
      </c>
    </row>
    <row r="47" s="1" customFormat="1" spans="1:11">
      <c r="A47" s="16">
        <v>44</v>
      </c>
      <c r="B47" s="132" t="s">
        <v>458</v>
      </c>
      <c r="C47" s="132" t="s">
        <v>545</v>
      </c>
      <c r="D47" s="132" t="s">
        <v>546</v>
      </c>
      <c r="E47" s="132">
        <v>85</v>
      </c>
      <c r="F47" s="132">
        <v>73.026</v>
      </c>
      <c r="G47" s="132">
        <v>72.063</v>
      </c>
      <c r="H47" s="132">
        <v>70</v>
      </c>
      <c r="I47" s="132">
        <v>73.59095</v>
      </c>
      <c r="J47" s="68">
        <v>46</v>
      </c>
      <c r="K47" s="146">
        <v>143</v>
      </c>
    </row>
    <row r="48" s="1" customFormat="1" spans="1:11">
      <c r="A48" s="16">
        <v>45</v>
      </c>
      <c r="B48" s="132" t="s">
        <v>458</v>
      </c>
      <c r="C48" s="132" t="s">
        <v>547</v>
      </c>
      <c r="D48" s="132" t="s">
        <v>548</v>
      </c>
      <c r="E48" s="132">
        <v>86</v>
      </c>
      <c r="F48" s="132">
        <v>79.389</v>
      </c>
      <c r="G48" s="132">
        <v>79.389</v>
      </c>
      <c r="H48" s="132">
        <v>70</v>
      </c>
      <c r="I48" s="132">
        <v>78.50285</v>
      </c>
      <c r="J48" s="68">
        <v>36</v>
      </c>
      <c r="K48" s="146">
        <v>82</v>
      </c>
    </row>
    <row r="49" s="1" customFormat="1" spans="1:11">
      <c r="A49" s="16">
        <v>46</v>
      </c>
      <c r="B49" s="132" t="s">
        <v>458</v>
      </c>
      <c r="C49" s="132" t="s">
        <v>549</v>
      </c>
      <c r="D49" s="132" t="s">
        <v>550</v>
      </c>
      <c r="E49" s="132">
        <v>91</v>
      </c>
      <c r="F49" s="132">
        <v>93.579</v>
      </c>
      <c r="G49" s="132">
        <v>93.579</v>
      </c>
      <c r="H49" s="132">
        <v>80</v>
      </c>
      <c r="I49" s="132">
        <v>90.47635</v>
      </c>
      <c r="J49" s="68">
        <v>2</v>
      </c>
      <c r="K49" s="146">
        <v>2</v>
      </c>
    </row>
    <row r="50" s="1" customFormat="1" spans="1:11">
      <c r="A50" s="16">
        <v>47</v>
      </c>
      <c r="B50" s="132" t="s">
        <v>458</v>
      </c>
      <c r="C50" s="132" t="s">
        <v>551</v>
      </c>
      <c r="D50" s="132" t="s">
        <v>552</v>
      </c>
      <c r="E50" s="132">
        <v>87</v>
      </c>
      <c r="F50" s="132">
        <v>76.929</v>
      </c>
      <c r="G50" s="132">
        <v>80.929</v>
      </c>
      <c r="H50" s="132">
        <v>70</v>
      </c>
      <c r="I50" s="132">
        <v>79.65385</v>
      </c>
      <c r="J50" s="68">
        <v>26</v>
      </c>
      <c r="K50" s="146">
        <v>62</v>
      </c>
    </row>
    <row r="51" s="1" customFormat="1" spans="1:11">
      <c r="A51" s="16">
        <v>48</v>
      </c>
      <c r="B51" s="132" t="s">
        <v>458</v>
      </c>
      <c r="C51" s="132" t="s">
        <v>553</v>
      </c>
      <c r="D51" s="132" t="s">
        <v>554</v>
      </c>
      <c r="E51" s="132">
        <v>85</v>
      </c>
      <c r="F51" s="132">
        <v>73.071</v>
      </c>
      <c r="G51" s="132">
        <v>77.071</v>
      </c>
      <c r="H51" s="132">
        <v>74</v>
      </c>
      <c r="I51" s="132">
        <v>77.64615</v>
      </c>
      <c r="J51" s="68">
        <v>40</v>
      </c>
      <c r="K51" s="146">
        <v>93</v>
      </c>
    </row>
    <row r="52" s="1" customFormat="1" spans="1:11">
      <c r="A52" s="16">
        <v>49</v>
      </c>
      <c r="B52" s="132" t="s">
        <v>555</v>
      </c>
      <c r="C52" s="24" t="s">
        <v>556</v>
      </c>
      <c r="D52" s="24" t="s">
        <v>557</v>
      </c>
      <c r="E52" s="66">
        <v>89</v>
      </c>
      <c r="F52" s="66">
        <v>76.706</v>
      </c>
      <c r="G52" s="68">
        <v>80.706</v>
      </c>
      <c r="H52" s="66">
        <v>72</v>
      </c>
      <c r="I52" s="147">
        <f t="shared" ref="I52:I101" si="0">E52*0.15+G52*0.65+H52*0.2</f>
        <v>80.2089</v>
      </c>
      <c r="J52" s="132">
        <v>14</v>
      </c>
      <c r="K52" s="146">
        <v>51</v>
      </c>
    </row>
    <row r="53" s="1" customFormat="1" spans="1:11">
      <c r="A53" s="16">
        <v>50</v>
      </c>
      <c r="B53" s="132" t="s">
        <v>555</v>
      </c>
      <c r="C53" s="24" t="s">
        <v>558</v>
      </c>
      <c r="D53" s="24" t="s">
        <v>559</v>
      </c>
      <c r="E53" s="148">
        <v>87</v>
      </c>
      <c r="F53" s="148">
        <v>81.087</v>
      </c>
      <c r="G53" s="149">
        <v>81.087</v>
      </c>
      <c r="H53" s="148">
        <v>70</v>
      </c>
      <c r="I53" s="147">
        <f t="shared" si="0"/>
        <v>79.75655</v>
      </c>
      <c r="J53" s="132">
        <v>16</v>
      </c>
      <c r="K53" s="146">
        <v>57</v>
      </c>
    </row>
    <row r="54" s="1" customFormat="1" spans="1:11">
      <c r="A54" s="16">
        <v>51</v>
      </c>
      <c r="B54" s="132" t="s">
        <v>555</v>
      </c>
      <c r="C54" s="24" t="s">
        <v>560</v>
      </c>
      <c r="D54" s="24" t="s">
        <v>561</v>
      </c>
      <c r="E54" s="66">
        <v>87</v>
      </c>
      <c r="F54" s="66">
        <v>79.056</v>
      </c>
      <c r="G54" s="68">
        <v>79.056</v>
      </c>
      <c r="H54" s="66">
        <v>70</v>
      </c>
      <c r="I54" s="147">
        <f t="shared" si="0"/>
        <v>78.4364</v>
      </c>
      <c r="J54" s="132">
        <v>22</v>
      </c>
      <c r="K54" s="146">
        <v>83</v>
      </c>
    </row>
    <row r="55" s="1" customFormat="1" spans="1:11">
      <c r="A55" s="16">
        <v>52</v>
      </c>
      <c r="B55" s="132" t="s">
        <v>555</v>
      </c>
      <c r="C55" s="24" t="s">
        <v>562</v>
      </c>
      <c r="D55" s="24" t="s">
        <v>563</v>
      </c>
      <c r="E55" s="132">
        <v>87</v>
      </c>
      <c r="F55" s="132">
        <v>88.048</v>
      </c>
      <c r="G55" s="132">
        <v>92.048</v>
      </c>
      <c r="H55" s="132">
        <v>74</v>
      </c>
      <c r="I55" s="147">
        <f t="shared" si="0"/>
        <v>87.6812</v>
      </c>
      <c r="J55" s="132">
        <v>1</v>
      </c>
      <c r="K55" s="146">
        <v>6</v>
      </c>
    </row>
    <row r="56" s="1" customFormat="1" spans="1:11">
      <c r="A56" s="16">
        <v>53</v>
      </c>
      <c r="B56" s="132" t="s">
        <v>555</v>
      </c>
      <c r="C56" s="24" t="s">
        <v>564</v>
      </c>
      <c r="D56" s="24" t="s">
        <v>565</v>
      </c>
      <c r="E56" s="66">
        <v>87</v>
      </c>
      <c r="F56" s="66">
        <v>66.666</v>
      </c>
      <c r="G56" s="68">
        <v>64.666</v>
      </c>
      <c r="H56" s="66">
        <v>78</v>
      </c>
      <c r="I56" s="147">
        <f t="shared" si="0"/>
        <v>70.6829</v>
      </c>
      <c r="J56" s="132">
        <v>48</v>
      </c>
      <c r="K56" s="146">
        <v>162</v>
      </c>
    </row>
    <row r="57" s="1" customFormat="1" spans="1:11">
      <c r="A57" s="16">
        <v>54</v>
      </c>
      <c r="B57" s="132" t="s">
        <v>555</v>
      </c>
      <c r="C57" s="24" t="s">
        <v>566</v>
      </c>
      <c r="D57" s="24" t="s">
        <v>567</v>
      </c>
      <c r="E57" s="66">
        <v>86</v>
      </c>
      <c r="F57" s="150">
        <v>73.87</v>
      </c>
      <c r="G57" s="151">
        <v>73.87</v>
      </c>
      <c r="H57" s="66">
        <v>70</v>
      </c>
      <c r="I57" s="147">
        <f t="shared" si="0"/>
        <v>74.9155</v>
      </c>
      <c r="J57" s="132">
        <v>40</v>
      </c>
      <c r="K57" s="146">
        <v>134</v>
      </c>
    </row>
    <row r="58" s="1" customFormat="1" spans="1:11">
      <c r="A58" s="16">
        <v>55</v>
      </c>
      <c r="B58" s="132" t="s">
        <v>555</v>
      </c>
      <c r="C58" s="24" t="s">
        <v>568</v>
      </c>
      <c r="D58" s="24" t="s">
        <v>569</v>
      </c>
      <c r="E58" s="132">
        <v>87</v>
      </c>
      <c r="F58" s="132">
        <v>78.578</v>
      </c>
      <c r="G58" s="132">
        <v>76.578</v>
      </c>
      <c r="H58" s="132">
        <v>70</v>
      </c>
      <c r="I58" s="147">
        <f t="shared" si="0"/>
        <v>76.8257</v>
      </c>
      <c r="J58" s="132">
        <v>27</v>
      </c>
      <c r="K58" s="146">
        <v>104</v>
      </c>
    </row>
    <row r="59" s="1" customFormat="1" spans="1:11">
      <c r="A59" s="16">
        <v>56</v>
      </c>
      <c r="B59" s="132" t="s">
        <v>555</v>
      </c>
      <c r="C59" s="24" t="s">
        <v>570</v>
      </c>
      <c r="D59" s="24" t="s">
        <v>571</v>
      </c>
      <c r="E59" s="132">
        <v>89</v>
      </c>
      <c r="F59" s="132">
        <v>82.913</v>
      </c>
      <c r="G59" s="132">
        <v>86.913</v>
      </c>
      <c r="H59" s="132">
        <v>70</v>
      </c>
      <c r="I59" s="147">
        <f t="shared" si="0"/>
        <v>83.84345</v>
      </c>
      <c r="J59" s="132">
        <v>6</v>
      </c>
      <c r="K59" s="146">
        <v>21</v>
      </c>
    </row>
    <row r="60" s="1" customFormat="1" spans="1:11">
      <c r="A60" s="16">
        <v>57</v>
      </c>
      <c r="B60" s="132" t="s">
        <v>555</v>
      </c>
      <c r="C60" s="24" t="s">
        <v>572</v>
      </c>
      <c r="D60" s="24" t="s">
        <v>573</v>
      </c>
      <c r="E60" s="132">
        <v>91</v>
      </c>
      <c r="F60" s="132">
        <v>68.778</v>
      </c>
      <c r="G60" s="132">
        <v>69.778</v>
      </c>
      <c r="H60" s="132">
        <v>60</v>
      </c>
      <c r="I60" s="147">
        <f t="shared" si="0"/>
        <v>71.0057</v>
      </c>
      <c r="J60" s="132">
        <v>47</v>
      </c>
      <c r="K60" s="146">
        <v>158</v>
      </c>
    </row>
    <row r="61" s="1" customFormat="1" spans="1:11">
      <c r="A61" s="16">
        <v>58</v>
      </c>
      <c r="B61" s="132" t="s">
        <v>555</v>
      </c>
      <c r="C61" s="24" t="s">
        <v>574</v>
      </c>
      <c r="D61" s="24" t="s">
        <v>575</v>
      </c>
      <c r="E61" s="66">
        <v>86</v>
      </c>
      <c r="F61" s="66">
        <v>72.857</v>
      </c>
      <c r="G61" s="68">
        <v>70.857</v>
      </c>
      <c r="H61" s="66">
        <v>70</v>
      </c>
      <c r="I61" s="147">
        <f t="shared" si="0"/>
        <v>72.95705</v>
      </c>
      <c r="J61" s="132">
        <v>45</v>
      </c>
      <c r="K61" s="146">
        <v>150</v>
      </c>
    </row>
    <row r="62" s="1" customFormat="1" spans="1:11">
      <c r="A62" s="16">
        <v>59</v>
      </c>
      <c r="B62" s="132" t="s">
        <v>555</v>
      </c>
      <c r="C62" s="24" t="s">
        <v>576</v>
      </c>
      <c r="D62" s="24" t="s">
        <v>577</v>
      </c>
      <c r="E62" s="132">
        <v>85</v>
      </c>
      <c r="F62" s="132">
        <v>77.714</v>
      </c>
      <c r="G62" s="132">
        <v>75.714</v>
      </c>
      <c r="H62" s="132">
        <v>70</v>
      </c>
      <c r="I62" s="147">
        <f t="shared" si="0"/>
        <v>75.9641</v>
      </c>
      <c r="J62" s="132">
        <v>32</v>
      </c>
      <c r="K62" s="146">
        <v>119</v>
      </c>
    </row>
    <row r="63" s="1" customFormat="1" spans="1:11">
      <c r="A63" s="16">
        <v>60</v>
      </c>
      <c r="B63" s="132" t="s">
        <v>555</v>
      </c>
      <c r="C63" s="24" t="s">
        <v>578</v>
      </c>
      <c r="D63" s="24" t="s">
        <v>579</v>
      </c>
      <c r="E63" s="132">
        <v>86</v>
      </c>
      <c r="F63" s="132">
        <v>76.667</v>
      </c>
      <c r="G63" s="132">
        <v>80.667</v>
      </c>
      <c r="H63" s="132">
        <v>70</v>
      </c>
      <c r="I63" s="147">
        <f t="shared" si="0"/>
        <v>79.33355</v>
      </c>
      <c r="J63" s="132">
        <v>18</v>
      </c>
      <c r="K63" s="146">
        <v>65</v>
      </c>
    </row>
    <row r="64" s="1" customFormat="1" spans="1:11">
      <c r="A64" s="16">
        <v>61</v>
      </c>
      <c r="B64" s="132" t="s">
        <v>555</v>
      </c>
      <c r="C64" s="24" t="s">
        <v>580</v>
      </c>
      <c r="D64" s="24" t="s">
        <v>581</v>
      </c>
      <c r="E64" s="132">
        <v>86</v>
      </c>
      <c r="F64" s="132">
        <v>75.056</v>
      </c>
      <c r="G64" s="132">
        <v>75.056</v>
      </c>
      <c r="H64" s="132">
        <v>70</v>
      </c>
      <c r="I64" s="147">
        <f t="shared" si="0"/>
        <v>75.6864</v>
      </c>
      <c r="J64" s="132">
        <v>35</v>
      </c>
      <c r="K64" s="146">
        <v>125</v>
      </c>
    </row>
    <row r="65" s="1" customFormat="1" spans="1:11">
      <c r="A65" s="16">
        <v>62</v>
      </c>
      <c r="B65" s="132" t="s">
        <v>555</v>
      </c>
      <c r="C65" s="24" t="s">
        <v>582</v>
      </c>
      <c r="D65" s="24" t="s">
        <v>583</v>
      </c>
      <c r="E65" s="132">
        <v>85</v>
      </c>
      <c r="F65" s="132">
        <v>77.921</v>
      </c>
      <c r="G65" s="132">
        <v>77.921</v>
      </c>
      <c r="H65" s="132">
        <v>70</v>
      </c>
      <c r="I65" s="147">
        <f t="shared" si="0"/>
        <v>77.39865</v>
      </c>
      <c r="J65" s="132">
        <v>26</v>
      </c>
      <c r="K65" s="146">
        <v>99</v>
      </c>
    </row>
    <row r="66" s="1" customFormat="1" spans="1:11">
      <c r="A66" s="16">
        <v>63</v>
      </c>
      <c r="B66" s="132" t="s">
        <v>555</v>
      </c>
      <c r="C66" s="24" t="s">
        <v>584</v>
      </c>
      <c r="D66" s="24" t="s">
        <v>585</v>
      </c>
      <c r="E66" s="132">
        <v>86</v>
      </c>
      <c r="F66" s="132">
        <v>76.079</v>
      </c>
      <c r="G66" s="132">
        <v>76.079</v>
      </c>
      <c r="H66" s="132">
        <v>70</v>
      </c>
      <c r="I66" s="147">
        <f t="shared" si="0"/>
        <v>76.35135</v>
      </c>
      <c r="J66" s="132">
        <v>29</v>
      </c>
      <c r="K66" s="146">
        <v>111</v>
      </c>
    </row>
    <row r="67" s="1" customFormat="1" spans="1:11">
      <c r="A67" s="16">
        <v>64</v>
      </c>
      <c r="B67" s="132" t="s">
        <v>555</v>
      </c>
      <c r="C67" s="24" t="s">
        <v>586</v>
      </c>
      <c r="D67" s="24" t="s">
        <v>587</v>
      </c>
      <c r="E67" s="132">
        <v>94</v>
      </c>
      <c r="F67" s="132">
        <v>80.976</v>
      </c>
      <c r="G67" s="132">
        <v>84.976</v>
      </c>
      <c r="H67" s="132">
        <v>82</v>
      </c>
      <c r="I67" s="147">
        <f t="shared" si="0"/>
        <v>85.7344</v>
      </c>
      <c r="J67" s="132">
        <v>4</v>
      </c>
      <c r="K67" s="146">
        <v>13</v>
      </c>
    </row>
    <row r="68" s="1" customFormat="1" spans="1:11">
      <c r="A68" s="16">
        <v>65</v>
      </c>
      <c r="B68" s="132" t="s">
        <v>555</v>
      </c>
      <c r="C68" s="24" t="s">
        <v>588</v>
      </c>
      <c r="D68" s="24" t="s">
        <v>589</v>
      </c>
      <c r="E68" s="132">
        <v>85</v>
      </c>
      <c r="F68" s="132">
        <v>65.508</v>
      </c>
      <c r="G68" s="132">
        <v>57.508</v>
      </c>
      <c r="H68" s="132">
        <v>70</v>
      </c>
      <c r="I68" s="147">
        <f t="shared" si="0"/>
        <v>64.1302</v>
      </c>
      <c r="J68" s="132">
        <v>50</v>
      </c>
      <c r="K68" s="146">
        <v>185</v>
      </c>
    </row>
    <row r="69" s="1" customFormat="1" spans="1:11">
      <c r="A69" s="16">
        <v>66</v>
      </c>
      <c r="B69" s="132" t="s">
        <v>555</v>
      </c>
      <c r="C69" s="24" t="s">
        <v>590</v>
      </c>
      <c r="D69" s="24" t="s">
        <v>591</v>
      </c>
      <c r="E69" s="66">
        <v>87</v>
      </c>
      <c r="F69" s="66">
        <v>75.794</v>
      </c>
      <c r="G69" s="68">
        <v>75.794</v>
      </c>
      <c r="H69" s="66">
        <v>70</v>
      </c>
      <c r="I69" s="147">
        <f t="shared" si="0"/>
        <v>76.3161</v>
      </c>
      <c r="J69" s="132">
        <v>30</v>
      </c>
      <c r="K69" s="146">
        <v>113</v>
      </c>
    </row>
    <row r="70" s="1" customFormat="1" spans="1:11">
      <c r="A70" s="16">
        <v>67</v>
      </c>
      <c r="B70" s="132" t="s">
        <v>555</v>
      </c>
      <c r="C70" s="24" t="s">
        <v>592</v>
      </c>
      <c r="D70" s="24" t="s">
        <v>593</v>
      </c>
      <c r="E70" s="132">
        <v>88</v>
      </c>
      <c r="F70" s="132">
        <v>75.73</v>
      </c>
      <c r="G70" s="132">
        <v>75.73</v>
      </c>
      <c r="H70" s="132">
        <v>70</v>
      </c>
      <c r="I70" s="147">
        <f t="shared" si="0"/>
        <v>76.4245</v>
      </c>
      <c r="J70" s="132">
        <v>28</v>
      </c>
      <c r="K70" s="146">
        <v>109</v>
      </c>
    </row>
    <row r="71" s="1" customFormat="1" spans="1:11">
      <c r="A71" s="16">
        <v>68</v>
      </c>
      <c r="B71" s="132" t="s">
        <v>555</v>
      </c>
      <c r="C71" s="24" t="s">
        <v>594</v>
      </c>
      <c r="D71" s="24" t="s">
        <v>595</v>
      </c>
      <c r="E71" s="66">
        <v>89</v>
      </c>
      <c r="F71" s="66">
        <v>80.952</v>
      </c>
      <c r="G71" s="68">
        <v>80.952</v>
      </c>
      <c r="H71" s="66">
        <v>72</v>
      </c>
      <c r="I71" s="147">
        <f t="shared" si="0"/>
        <v>80.3688</v>
      </c>
      <c r="J71" s="132">
        <v>12</v>
      </c>
      <c r="K71" s="146">
        <v>48</v>
      </c>
    </row>
    <row r="72" s="1" customFormat="1" spans="1:11">
      <c r="A72" s="16">
        <v>69</v>
      </c>
      <c r="B72" s="132" t="s">
        <v>555</v>
      </c>
      <c r="C72" s="24" t="s">
        <v>596</v>
      </c>
      <c r="D72" s="24" t="s">
        <v>597</v>
      </c>
      <c r="E72" s="132">
        <v>89</v>
      </c>
      <c r="F72" s="132">
        <v>81.436</v>
      </c>
      <c r="G72" s="132">
        <v>85.436</v>
      </c>
      <c r="H72" s="132">
        <v>74</v>
      </c>
      <c r="I72" s="147">
        <f t="shared" si="0"/>
        <v>83.6834</v>
      </c>
      <c r="J72" s="132">
        <v>7</v>
      </c>
      <c r="K72" s="146">
        <v>23</v>
      </c>
    </row>
    <row r="73" s="1" customFormat="1" spans="1:11">
      <c r="A73" s="16">
        <v>70</v>
      </c>
      <c r="B73" s="132" t="s">
        <v>555</v>
      </c>
      <c r="C73" s="24" t="s">
        <v>598</v>
      </c>
      <c r="D73" s="24" t="s">
        <v>599</v>
      </c>
      <c r="E73" s="132">
        <v>85</v>
      </c>
      <c r="F73" s="132">
        <v>75.651</v>
      </c>
      <c r="G73" s="132">
        <v>85.651</v>
      </c>
      <c r="H73" s="132">
        <v>82</v>
      </c>
      <c r="I73" s="147">
        <f t="shared" si="0"/>
        <v>84.82315</v>
      </c>
      <c r="J73" s="132">
        <v>5</v>
      </c>
      <c r="K73" s="146">
        <v>18</v>
      </c>
    </row>
    <row r="74" s="1" customFormat="1" spans="1:11">
      <c r="A74" s="16">
        <v>71</v>
      </c>
      <c r="B74" s="132" t="s">
        <v>555</v>
      </c>
      <c r="C74" s="24" t="s">
        <v>600</v>
      </c>
      <c r="D74" s="24" t="s">
        <v>601</v>
      </c>
      <c r="E74" s="132">
        <v>86</v>
      </c>
      <c r="F74" s="132">
        <v>76.59</v>
      </c>
      <c r="G74" s="132">
        <v>86.59</v>
      </c>
      <c r="H74" s="132">
        <v>70</v>
      </c>
      <c r="I74" s="147">
        <f t="shared" si="0"/>
        <v>83.1835</v>
      </c>
      <c r="J74" s="132">
        <v>8</v>
      </c>
      <c r="K74" s="146">
        <v>25</v>
      </c>
    </row>
    <row r="75" s="1" customFormat="1" spans="1:11">
      <c r="A75" s="16">
        <v>72</v>
      </c>
      <c r="B75" s="132" t="s">
        <v>555</v>
      </c>
      <c r="C75" s="24" t="s">
        <v>602</v>
      </c>
      <c r="D75" s="24" t="s">
        <v>603</v>
      </c>
      <c r="E75" s="132">
        <v>84</v>
      </c>
      <c r="F75" s="132">
        <v>79.968</v>
      </c>
      <c r="G75" s="132">
        <v>79.968</v>
      </c>
      <c r="H75" s="132">
        <v>70</v>
      </c>
      <c r="I75" s="147">
        <f t="shared" si="0"/>
        <v>78.5792</v>
      </c>
      <c r="J75" s="132">
        <v>21</v>
      </c>
      <c r="K75" s="146">
        <v>80</v>
      </c>
    </row>
    <row r="76" s="1" customFormat="1" spans="1:11">
      <c r="A76" s="16">
        <v>73</v>
      </c>
      <c r="B76" s="132" t="s">
        <v>555</v>
      </c>
      <c r="C76" s="24" t="s">
        <v>604</v>
      </c>
      <c r="D76" s="24" t="s">
        <v>605</v>
      </c>
      <c r="E76" s="132">
        <v>89</v>
      </c>
      <c r="F76" s="132">
        <v>73.976</v>
      </c>
      <c r="G76" s="132">
        <v>73.976</v>
      </c>
      <c r="H76" s="132">
        <v>70</v>
      </c>
      <c r="I76" s="147">
        <f t="shared" si="0"/>
        <v>75.4344</v>
      </c>
      <c r="J76" s="132">
        <v>36</v>
      </c>
      <c r="K76" s="146">
        <v>127</v>
      </c>
    </row>
    <row r="77" s="1" customFormat="1" spans="1:11">
      <c r="A77" s="16">
        <v>74</v>
      </c>
      <c r="B77" s="132" t="s">
        <v>555</v>
      </c>
      <c r="C77" s="24" t="s">
        <v>606</v>
      </c>
      <c r="D77" s="24" t="s">
        <v>607</v>
      </c>
      <c r="E77" s="132">
        <v>88</v>
      </c>
      <c r="F77" s="132">
        <v>73.54</v>
      </c>
      <c r="G77" s="132">
        <v>73.54</v>
      </c>
      <c r="H77" s="132">
        <v>70</v>
      </c>
      <c r="I77" s="147">
        <f t="shared" si="0"/>
        <v>75.001</v>
      </c>
      <c r="J77" s="132">
        <v>38</v>
      </c>
      <c r="K77" s="146">
        <v>131</v>
      </c>
    </row>
    <row r="78" s="1" customFormat="1" spans="1:11">
      <c r="A78" s="16">
        <v>75</v>
      </c>
      <c r="B78" s="132" t="s">
        <v>555</v>
      </c>
      <c r="C78" s="24" t="s">
        <v>608</v>
      </c>
      <c r="D78" s="24" t="s">
        <v>609</v>
      </c>
      <c r="E78" s="132">
        <v>86</v>
      </c>
      <c r="F78" s="132">
        <v>75.23</v>
      </c>
      <c r="G78" s="132">
        <v>75.23</v>
      </c>
      <c r="H78" s="132">
        <v>70</v>
      </c>
      <c r="I78" s="147">
        <f t="shared" si="0"/>
        <v>75.7995</v>
      </c>
      <c r="J78" s="132">
        <v>34</v>
      </c>
      <c r="K78" s="146">
        <v>122</v>
      </c>
    </row>
    <row r="79" s="1" customFormat="1" spans="1:11">
      <c r="A79" s="16">
        <v>76</v>
      </c>
      <c r="B79" s="132" t="s">
        <v>555</v>
      </c>
      <c r="C79" s="24" t="s">
        <v>610</v>
      </c>
      <c r="D79" s="24" t="s">
        <v>611</v>
      </c>
      <c r="E79" s="132">
        <v>86</v>
      </c>
      <c r="F79" s="132">
        <v>75.627</v>
      </c>
      <c r="G79" s="132">
        <v>73.627</v>
      </c>
      <c r="H79" s="132">
        <v>68</v>
      </c>
      <c r="I79" s="147">
        <f t="shared" si="0"/>
        <v>74.35755</v>
      </c>
      <c r="J79" s="132">
        <v>42</v>
      </c>
      <c r="K79" s="146">
        <v>139</v>
      </c>
    </row>
    <row r="80" s="1" customFormat="1" spans="1:11">
      <c r="A80" s="16">
        <v>77</v>
      </c>
      <c r="B80" s="132" t="s">
        <v>555</v>
      </c>
      <c r="C80" s="24" t="s">
        <v>612</v>
      </c>
      <c r="D80" s="24" t="s">
        <v>613</v>
      </c>
      <c r="E80" s="132">
        <v>81</v>
      </c>
      <c r="F80" s="132">
        <v>81.976</v>
      </c>
      <c r="G80" s="132">
        <v>81.976</v>
      </c>
      <c r="H80" s="132">
        <v>72</v>
      </c>
      <c r="I80" s="147">
        <f t="shared" si="0"/>
        <v>79.8344</v>
      </c>
      <c r="J80" s="132">
        <v>15</v>
      </c>
      <c r="K80" s="146">
        <v>56</v>
      </c>
    </row>
    <row r="81" s="1" customFormat="1" spans="1:11">
      <c r="A81" s="16">
        <v>78</v>
      </c>
      <c r="B81" s="132" t="s">
        <v>555</v>
      </c>
      <c r="C81" s="24" t="s">
        <v>614</v>
      </c>
      <c r="D81" s="24" t="s">
        <v>615</v>
      </c>
      <c r="E81" s="24">
        <v>86</v>
      </c>
      <c r="F81" s="132">
        <v>73.921</v>
      </c>
      <c r="G81" s="132">
        <v>73.921</v>
      </c>
      <c r="H81" s="24">
        <v>70</v>
      </c>
      <c r="I81" s="147">
        <f t="shared" si="0"/>
        <v>74.94865</v>
      </c>
      <c r="J81" s="132">
        <v>39</v>
      </c>
      <c r="K81" s="146">
        <v>132</v>
      </c>
    </row>
    <row r="82" s="1" customFormat="1" spans="1:11">
      <c r="A82" s="16">
        <v>79</v>
      </c>
      <c r="B82" s="132" t="s">
        <v>555</v>
      </c>
      <c r="C82" s="24" t="s">
        <v>616</v>
      </c>
      <c r="D82" s="24" t="s">
        <v>617</v>
      </c>
      <c r="E82" s="24">
        <v>85</v>
      </c>
      <c r="F82" s="132">
        <v>77.643</v>
      </c>
      <c r="G82" s="132">
        <v>75.643</v>
      </c>
      <c r="H82" s="24">
        <v>70</v>
      </c>
      <c r="I82" s="147">
        <f t="shared" si="0"/>
        <v>75.91795</v>
      </c>
      <c r="J82" s="132">
        <v>33</v>
      </c>
      <c r="K82" s="146">
        <v>120</v>
      </c>
    </row>
    <row r="83" s="1" customFormat="1" spans="1:11">
      <c r="A83" s="16">
        <v>80</v>
      </c>
      <c r="B83" s="132" t="s">
        <v>555</v>
      </c>
      <c r="C83" s="24" t="s">
        <v>618</v>
      </c>
      <c r="D83" s="24" t="s">
        <v>619</v>
      </c>
      <c r="E83" s="24">
        <v>87</v>
      </c>
      <c r="F83" s="132">
        <v>77.683</v>
      </c>
      <c r="G83" s="132">
        <v>77.683</v>
      </c>
      <c r="H83" s="24">
        <v>78</v>
      </c>
      <c r="I83" s="147">
        <f t="shared" si="0"/>
        <v>79.14395</v>
      </c>
      <c r="J83" s="132">
        <v>19</v>
      </c>
      <c r="K83" s="146">
        <v>68</v>
      </c>
    </row>
    <row r="84" s="1" customFormat="1" spans="1:11">
      <c r="A84" s="16">
        <v>81</v>
      </c>
      <c r="B84" s="132" t="s">
        <v>555</v>
      </c>
      <c r="C84" s="24" t="s">
        <v>620</v>
      </c>
      <c r="D84" s="24" t="s">
        <v>621</v>
      </c>
      <c r="E84" s="24">
        <v>87</v>
      </c>
      <c r="F84" s="132">
        <v>73.48</v>
      </c>
      <c r="G84" s="132">
        <v>71.48</v>
      </c>
      <c r="H84" s="24">
        <v>70</v>
      </c>
      <c r="I84" s="147">
        <f t="shared" si="0"/>
        <v>73.512</v>
      </c>
      <c r="J84" s="132">
        <v>43</v>
      </c>
      <c r="K84" s="146">
        <v>144</v>
      </c>
    </row>
    <row r="85" s="1" customFormat="1" spans="1:11">
      <c r="A85" s="16">
        <v>82</v>
      </c>
      <c r="B85" s="132" t="s">
        <v>555</v>
      </c>
      <c r="C85" s="24" t="s">
        <v>622</v>
      </c>
      <c r="D85" s="24" t="s">
        <v>623</v>
      </c>
      <c r="E85" s="24">
        <v>86</v>
      </c>
      <c r="F85" s="132">
        <v>75.937</v>
      </c>
      <c r="G85" s="132">
        <v>75.937</v>
      </c>
      <c r="H85" s="24">
        <v>70</v>
      </c>
      <c r="I85" s="147">
        <f t="shared" si="0"/>
        <v>76.25905</v>
      </c>
      <c r="J85" s="132">
        <v>31</v>
      </c>
      <c r="K85" s="146">
        <v>114</v>
      </c>
    </row>
    <row r="86" s="1" customFormat="1" spans="1:11">
      <c r="A86" s="16">
        <v>83</v>
      </c>
      <c r="B86" s="132" t="s">
        <v>555</v>
      </c>
      <c r="C86" s="24" t="s">
        <v>624</v>
      </c>
      <c r="D86" s="24" t="s">
        <v>625</v>
      </c>
      <c r="E86" s="24">
        <v>87</v>
      </c>
      <c r="F86" s="132">
        <v>71.087</v>
      </c>
      <c r="G86" s="132">
        <v>69.087</v>
      </c>
      <c r="H86" s="24">
        <v>70</v>
      </c>
      <c r="I86" s="147">
        <f t="shared" si="0"/>
        <v>71.95655</v>
      </c>
      <c r="J86" s="132">
        <v>46</v>
      </c>
      <c r="K86" s="146">
        <v>154</v>
      </c>
    </row>
    <row r="87" s="1" customFormat="1" spans="1:11">
      <c r="A87" s="16">
        <v>84</v>
      </c>
      <c r="B87" s="132" t="s">
        <v>555</v>
      </c>
      <c r="C87" s="24" t="s">
        <v>626</v>
      </c>
      <c r="D87" s="24" t="s">
        <v>627</v>
      </c>
      <c r="E87" s="24">
        <v>87</v>
      </c>
      <c r="F87" s="132">
        <v>78.389</v>
      </c>
      <c r="G87" s="132">
        <v>78.389</v>
      </c>
      <c r="H87" s="24">
        <v>72</v>
      </c>
      <c r="I87" s="147">
        <f t="shared" si="0"/>
        <v>78.40285</v>
      </c>
      <c r="J87" s="132">
        <v>23</v>
      </c>
      <c r="K87" s="146">
        <v>84</v>
      </c>
    </row>
    <row r="88" s="1" customFormat="1" spans="1:11">
      <c r="A88" s="16">
        <v>85</v>
      </c>
      <c r="B88" s="132" t="s">
        <v>555</v>
      </c>
      <c r="C88" s="24" t="s">
        <v>628</v>
      </c>
      <c r="D88" s="24" t="s">
        <v>629</v>
      </c>
      <c r="E88" s="24">
        <v>87</v>
      </c>
      <c r="F88" s="132">
        <v>82.31</v>
      </c>
      <c r="G88" s="132">
        <v>82.31</v>
      </c>
      <c r="H88" s="24">
        <v>70</v>
      </c>
      <c r="I88" s="147">
        <f t="shared" si="0"/>
        <v>80.5515</v>
      </c>
      <c r="J88" s="132">
        <v>11</v>
      </c>
      <c r="K88" s="146">
        <v>47</v>
      </c>
    </row>
    <row r="89" s="1" customFormat="1" spans="1:11">
      <c r="A89" s="16">
        <v>86</v>
      </c>
      <c r="B89" s="132" t="s">
        <v>555</v>
      </c>
      <c r="C89" s="24" t="s">
        <v>630</v>
      </c>
      <c r="D89" s="24" t="s">
        <v>631</v>
      </c>
      <c r="E89" s="24">
        <v>85</v>
      </c>
      <c r="F89" s="132">
        <v>78.246</v>
      </c>
      <c r="G89" s="132">
        <v>78.246</v>
      </c>
      <c r="H89" s="24">
        <v>70</v>
      </c>
      <c r="I89" s="147">
        <f t="shared" si="0"/>
        <v>77.6099</v>
      </c>
      <c r="J89" s="132">
        <v>24</v>
      </c>
      <c r="K89" s="146">
        <v>95</v>
      </c>
    </row>
    <row r="90" s="1" customFormat="1" spans="1:11">
      <c r="A90" s="16">
        <v>87</v>
      </c>
      <c r="B90" s="132" t="s">
        <v>555</v>
      </c>
      <c r="C90" s="24" t="s">
        <v>632</v>
      </c>
      <c r="D90" s="24" t="s">
        <v>633</v>
      </c>
      <c r="E90" s="24">
        <v>91</v>
      </c>
      <c r="F90" s="132">
        <v>82.159</v>
      </c>
      <c r="G90" s="132">
        <v>88.159</v>
      </c>
      <c r="H90" s="24">
        <v>80</v>
      </c>
      <c r="I90" s="147">
        <f t="shared" si="0"/>
        <v>86.95335</v>
      </c>
      <c r="J90" s="132">
        <v>3</v>
      </c>
      <c r="K90" s="146">
        <v>9</v>
      </c>
    </row>
    <row r="91" s="1" customFormat="1" spans="1:11">
      <c r="A91" s="16">
        <v>88</v>
      </c>
      <c r="B91" s="132" t="s">
        <v>555</v>
      </c>
      <c r="C91" s="24" t="s">
        <v>634</v>
      </c>
      <c r="D91" s="24" t="s">
        <v>635</v>
      </c>
      <c r="E91" s="24">
        <v>89</v>
      </c>
      <c r="F91" s="132">
        <v>79.381</v>
      </c>
      <c r="G91" s="132">
        <v>79.381</v>
      </c>
      <c r="H91" s="24">
        <v>74</v>
      </c>
      <c r="I91" s="147">
        <f t="shared" si="0"/>
        <v>79.74765</v>
      </c>
      <c r="J91" s="132">
        <v>17</v>
      </c>
      <c r="K91" s="146">
        <v>58</v>
      </c>
    </row>
    <row r="92" s="1" customFormat="1" spans="1:11">
      <c r="A92" s="16">
        <v>89</v>
      </c>
      <c r="B92" s="132" t="s">
        <v>555</v>
      </c>
      <c r="C92" s="24" t="s">
        <v>636</v>
      </c>
      <c r="D92" s="24" t="s">
        <v>637</v>
      </c>
      <c r="E92" s="24">
        <v>85</v>
      </c>
      <c r="F92" s="132">
        <v>68.194</v>
      </c>
      <c r="G92" s="132">
        <v>66.194</v>
      </c>
      <c r="H92" s="24">
        <v>70</v>
      </c>
      <c r="I92" s="147">
        <f t="shared" si="0"/>
        <v>69.7761</v>
      </c>
      <c r="J92" s="132">
        <v>49</v>
      </c>
      <c r="K92" s="146">
        <v>166</v>
      </c>
    </row>
    <row r="93" s="1" customFormat="1" spans="1:11">
      <c r="A93" s="16">
        <v>90</v>
      </c>
      <c r="B93" s="132" t="s">
        <v>555</v>
      </c>
      <c r="C93" s="24" t="s">
        <v>638</v>
      </c>
      <c r="D93" s="24" t="s">
        <v>639</v>
      </c>
      <c r="E93" s="24">
        <v>84</v>
      </c>
      <c r="F93" s="132">
        <v>74.73</v>
      </c>
      <c r="G93" s="132">
        <v>74.73</v>
      </c>
      <c r="H93" s="24">
        <v>68</v>
      </c>
      <c r="I93" s="147">
        <f t="shared" si="0"/>
        <v>74.7745</v>
      </c>
      <c r="J93" s="132">
        <v>41</v>
      </c>
      <c r="K93" s="146">
        <v>136</v>
      </c>
    </row>
    <row r="94" s="1" customFormat="1" spans="1:11">
      <c r="A94" s="16">
        <v>91</v>
      </c>
      <c r="B94" s="132" t="s">
        <v>555</v>
      </c>
      <c r="C94" s="24" t="s">
        <v>640</v>
      </c>
      <c r="D94" s="24" t="s">
        <v>641</v>
      </c>
      <c r="E94" s="24">
        <v>96</v>
      </c>
      <c r="F94" s="132">
        <v>80.284</v>
      </c>
      <c r="G94" s="132">
        <v>84.294</v>
      </c>
      <c r="H94" s="24">
        <v>90</v>
      </c>
      <c r="I94" s="147">
        <f t="shared" si="0"/>
        <v>87.1911</v>
      </c>
      <c r="J94" s="132">
        <v>2</v>
      </c>
      <c r="K94" s="146">
        <v>7</v>
      </c>
    </row>
    <row r="95" s="1" customFormat="1" spans="1:11">
      <c r="A95" s="16">
        <v>92</v>
      </c>
      <c r="B95" s="132" t="s">
        <v>555</v>
      </c>
      <c r="C95" s="24" t="s">
        <v>642</v>
      </c>
      <c r="D95" s="24" t="s">
        <v>643</v>
      </c>
      <c r="E95" s="24">
        <v>89</v>
      </c>
      <c r="F95" s="132">
        <v>77</v>
      </c>
      <c r="G95" s="132">
        <v>77</v>
      </c>
      <c r="H95" s="24">
        <v>78</v>
      </c>
      <c r="I95" s="147">
        <f t="shared" si="0"/>
        <v>79</v>
      </c>
      <c r="J95" s="132">
        <v>20</v>
      </c>
      <c r="K95" s="146">
        <v>72</v>
      </c>
    </row>
    <row r="96" s="1" customFormat="1" spans="1:11">
      <c r="A96" s="16">
        <v>93</v>
      </c>
      <c r="B96" s="132" t="s">
        <v>555</v>
      </c>
      <c r="C96" s="24" t="s">
        <v>644</v>
      </c>
      <c r="D96" s="24" t="s">
        <v>645</v>
      </c>
      <c r="E96" s="24">
        <v>85</v>
      </c>
      <c r="F96" s="132">
        <v>84.341</v>
      </c>
      <c r="G96" s="132">
        <v>84.314</v>
      </c>
      <c r="H96" s="24">
        <v>68</v>
      </c>
      <c r="I96" s="147">
        <f t="shared" si="0"/>
        <v>81.1541</v>
      </c>
      <c r="J96" s="132">
        <v>10</v>
      </c>
      <c r="K96" s="146">
        <v>44</v>
      </c>
    </row>
    <row r="97" s="1" customFormat="1" spans="1:11">
      <c r="A97" s="16">
        <v>94</v>
      </c>
      <c r="B97" s="132" t="s">
        <v>555</v>
      </c>
      <c r="C97" s="24" t="s">
        <v>646</v>
      </c>
      <c r="D97" s="24" t="s">
        <v>647</v>
      </c>
      <c r="E97" s="24">
        <v>85</v>
      </c>
      <c r="F97" s="132">
        <v>73.619</v>
      </c>
      <c r="G97" s="132">
        <v>71.619</v>
      </c>
      <c r="H97" s="24">
        <v>70</v>
      </c>
      <c r="I97" s="147">
        <f t="shared" si="0"/>
        <v>73.30235</v>
      </c>
      <c r="J97" s="132">
        <v>44</v>
      </c>
      <c r="K97" s="146">
        <v>146</v>
      </c>
    </row>
    <row r="98" s="1" customFormat="1" spans="1:11">
      <c r="A98" s="16">
        <v>95</v>
      </c>
      <c r="B98" s="132" t="s">
        <v>555</v>
      </c>
      <c r="C98" s="24" t="s">
        <v>648</v>
      </c>
      <c r="D98" s="24" t="s">
        <v>649</v>
      </c>
      <c r="E98" s="24">
        <v>91</v>
      </c>
      <c r="F98" s="132">
        <v>79.651</v>
      </c>
      <c r="G98" s="132">
        <v>79.651</v>
      </c>
      <c r="H98" s="24">
        <v>74</v>
      </c>
      <c r="I98" s="147">
        <f t="shared" si="0"/>
        <v>80.22315</v>
      </c>
      <c r="J98" s="132">
        <v>13</v>
      </c>
      <c r="K98" s="146">
        <v>50</v>
      </c>
    </row>
    <row r="99" s="1" customFormat="1" spans="1:11">
      <c r="A99" s="16">
        <v>96</v>
      </c>
      <c r="B99" s="132" t="s">
        <v>555</v>
      </c>
      <c r="C99" s="24" t="s">
        <v>650</v>
      </c>
      <c r="D99" s="24" t="s">
        <v>651</v>
      </c>
      <c r="E99" s="24">
        <v>87</v>
      </c>
      <c r="F99" s="132">
        <v>77.635</v>
      </c>
      <c r="G99" s="132">
        <v>77.635</v>
      </c>
      <c r="H99" s="24">
        <v>70</v>
      </c>
      <c r="I99" s="147">
        <f t="shared" si="0"/>
        <v>77.51275</v>
      </c>
      <c r="J99" s="132">
        <v>25</v>
      </c>
      <c r="K99" s="146">
        <v>97</v>
      </c>
    </row>
    <row r="100" s="1" customFormat="1" spans="1:11">
      <c r="A100" s="16">
        <v>97</v>
      </c>
      <c r="B100" s="132" t="s">
        <v>555</v>
      </c>
      <c r="C100" s="24" t="s">
        <v>652</v>
      </c>
      <c r="D100" s="24" t="s">
        <v>653</v>
      </c>
      <c r="E100" s="24">
        <v>90</v>
      </c>
      <c r="F100" s="132">
        <v>71.151</v>
      </c>
      <c r="G100" s="132">
        <v>71.151</v>
      </c>
      <c r="H100" s="24">
        <v>78</v>
      </c>
      <c r="I100" s="147">
        <f t="shared" si="0"/>
        <v>75.34815</v>
      </c>
      <c r="J100" s="132">
        <v>37</v>
      </c>
      <c r="K100" s="146">
        <v>129</v>
      </c>
    </row>
    <row r="101" s="1" customFormat="1" spans="1:11">
      <c r="A101" s="16">
        <v>98</v>
      </c>
      <c r="B101" s="132" t="s">
        <v>555</v>
      </c>
      <c r="C101" s="24" t="s">
        <v>654</v>
      </c>
      <c r="D101" s="24" t="s">
        <v>655</v>
      </c>
      <c r="E101" s="24">
        <v>94</v>
      </c>
      <c r="F101" s="132">
        <v>83</v>
      </c>
      <c r="G101" s="132">
        <v>83</v>
      </c>
      <c r="H101" s="24">
        <v>72</v>
      </c>
      <c r="I101" s="147">
        <f t="shared" si="0"/>
        <v>82.45</v>
      </c>
      <c r="J101" s="132">
        <v>9</v>
      </c>
      <c r="K101" s="146">
        <v>26</v>
      </c>
    </row>
    <row r="102" s="1" customFormat="1" spans="1:11">
      <c r="A102" s="16">
        <v>99</v>
      </c>
      <c r="B102" s="24" t="s">
        <v>656</v>
      </c>
      <c r="C102" s="24" t="s">
        <v>657</v>
      </c>
      <c r="D102" s="24" t="s">
        <v>658</v>
      </c>
      <c r="E102" s="24">
        <v>86</v>
      </c>
      <c r="F102" s="152">
        <v>73.468</v>
      </c>
      <c r="G102" s="153">
        <v>71.468</v>
      </c>
      <c r="H102" s="66">
        <v>70</v>
      </c>
      <c r="I102" s="154">
        <f t="shared" ref="I102:I150" si="1">$E102*0.15+$G102*0.65+$H102*0.2</f>
        <v>73.3542</v>
      </c>
      <c r="J102" s="68">
        <v>45</v>
      </c>
      <c r="K102" s="146">
        <v>145</v>
      </c>
    </row>
    <row r="103" s="1" customFormat="1" spans="1:11">
      <c r="A103" s="16">
        <v>100</v>
      </c>
      <c r="B103" s="24" t="s">
        <v>656</v>
      </c>
      <c r="C103" s="24" t="s">
        <v>659</v>
      </c>
      <c r="D103" s="24" t="s">
        <v>660</v>
      </c>
      <c r="E103" s="24">
        <v>85</v>
      </c>
      <c r="F103" s="155">
        <v>76.54</v>
      </c>
      <c r="G103" s="156">
        <v>76.54</v>
      </c>
      <c r="H103" s="148">
        <v>70</v>
      </c>
      <c r="I103" s="154">
        <f t="shared" si="1"/>
        <v>76.501</v>
      </c>
      <c r="J103" s="68">
        <v>33</v>
      </c>
      <c r="K103" s="146">
        <v>107</v>
      </c>
    </row>
    <row r="104" s="1" customFormat="1" spans="1:11">
      <c r="A104" s="16">
        <v>101</v>
      </c>
      <c r="B104" s="24" t="s">
        <v>656</v>
      </c>
      <c r="C104" s="24" t="s">
        <v>661</v>
      </c>
      <c r="D104" s="24" t="s">
        <v>662</v>
      </c>
      <c r="E104" s="24">
        <v>87</v>
      </c>
      <c r="F104" s="152">
        <v>76.444</v>
      </c>
      <c r="G104" s="153">
        <v>82.444</v>
      </c>
      <c r="H104" s="66">
        <v>70</v>
      </c>
      <c r="I104" s="154">
        <f t="shared" si="1"/>
        <v>80.6386</v>
      </c>
      <c r="J104" s="68">
        <v>13</v>
      </c>
      <c r="K104" s="146">
        <v>46</v>
      </c>
    </row>
    <row r="105" s="1" customFormat="1" spans="1:11">
      <c r="A105" s="16">
        <v>102</v>
      </c>
      <c r="B105" s="24" t="s">
        <v>656</v>
      </c>
      <c r="C105" s="24" t="s">
        <v>663</v>
      </c>
      <c r="D105" s="24" t="s">
        <v>664</v>
      </c>
      <c r="E105" s="24">
        <v>86</v>
      </c>
      <c r="F105" s="157">
        <v>75.238</v>
      </c>
      <c r="G105" s="157">
        <v>76.238</v>
      </c>
      <c r="H105" s="132">
        <v>70</v>
      </c>
      <c r="I105" s="154">
        <f t="shared" si="1"/>
        <v>76.4547</v>
      </c>
      <c r="J105" s="68">
        <v>34</v>
      </c>
      <c r="K105" s="146">
        <v>108</v>
      </c>
    </row>
    <row r="106" s="1" customFormat="1" spans="1:11">
      <c r="A106" s="16">
        <v>103</v>
      </c>
      <c r="B106" s="24" t="s">
        <v>656</v>
      </c>
      <c r="C106" s="24" t="s">
        <v>665</v>
      </c>
      <c r="D106" s="24" t="s">
        <v>666</v>
      </c>
      <c r="E106" s="24">
        <v>86</v>
      </c>
      <c r="F106" s="152">
        <v>77.921</v>
      </c>
      <c r="G106" s="153">
        <v>77.921</v>
      </c>
      <c r="H106" s="66">
        <v>70</v>
      </c>
      <c r="I106" s="154">
        <f t="shared" si="1"/>
        <v>77.54865</v>
      </c>
      <c r="J106" s="68">
        <v>29</v>
      </c>
      <c r="K106" s="146">
        <v>96</v>
      </c>
    </row>
    <row r="107" s="1" customFormat="1" spans="1:11">
      <c r="A107" s="16">
        <v>104</v>
      </c>
      <c r="B107" s="24" t="s">
        <v>656</v>
      </c>
      <c r="C107" s="24" t="s">
        <v>667</v>
      </c>
      <c r="D107" s="24" t="s">
        <v>668</v>
      </c>
      <c r="E107" s="24">
        <v>85</v>
      </c>
      <c r="F107" s="152">
        <v>79.825</v>
      </c>
      <c r="G107" s="153">
        <v>83.825</v>
      </c>
      <c r="H107" s="66">
        <v>70</v>
      </c>
      <c r="I107" s="154">
        <f t="shared" si="1"/>
        <v>81.23625</v>
      </c>
      <c r="J107" s="68">
        <v>11</v>
      </c>
      <c r="K107" s="146">
        <v>43</v>
      </c>
    </row>
    <row r="108" s="1" customFormat="1" spans="1:11">
      <c r="A108" s="16">
        <v>105</v>
      </c>
      <c r="B108" s="24" t="s">
        <v>656</v>
      </c>
      <c r="C108" s="24" t="s">
        <v>669</v>
      </c>
      <c r="D108" s="24" t="s">
        <v>670</v>
      </c>
      <c r="E108" s="24">
        <v>85</v>
      </c>
      <c r="F108" s="157">
        <v>79.885</v>
      </c>
      <c r="G108" s="157">
        <v>75.885</v>
      </c>
      <c r="H108" s="132">
        <v>70</v>
      </c>
      <c r="I108" s="154">
        <f t="shared" si="1"/>
        <v>76.07525</v>
      </c>
      <c r="J108" s="68">
        <v>38</v>
      </c>
      <c r="K108" s="146">
        <v>118</v>
      </c>
    </row>
    <row r="109" s="1" customFormat="1" spans="1:11">
      <c r="A109" s="16">
        <v>106</v>
      </c>
      <c r="B109" s="24" t="s">
        <v>656</v>
      </c>
      <c r="C109" s="24" t="s">
        <v>671</v>
      </c>
      <c r="D109" s="24" t="s">
        <v>672</v>
      </c>
      <c r="E109" s="24">
        <v>94</v>
      </c>
      <c r="F109" s="157">
        <v>85.635</v>
      </c>
      <c r="G109" s="157">
        <v>89.635</v>
      </c>
      <c r="H109" s="132">
        <v>82</v>
      </c>
      <c r="I109" s="154">
        <f t="shared" si="1"/>
        <v>88.76275</v>
      </c>
      <c r="J109" s="68">
        <v>1</v>
      </c>
      <c r="K109" s="146">
        <v>4</v>
      </c>
    </row>
    <row r="110" s="1" customFormat="1" spans="1:11">
      <c r="A110" s="16">
        <v>107</v>
      </c>
      <c r="B110" s="24" t="s">
        <v>656</v>
      </c>
      <c r="C110" s="24" t="s">
        <v>673</v>
      </c>
      <c r="D110" s="24" t="s">
        <v>674</v>
      </c>
      <c r="E110" s="24">
        <v>89</v>
      </c>
      <c r="F110" s="157">
        <v>84.222</v>
      </c>
      <c r="G110" s="157">
        <v>84.222</v>
      </c>
      <c r="H110" s="132">
        <v>70</v>
      </c>
      <c r="I110" s="154">
        <f t="shared" si="1"/>
        <v>82.0943</v>
      </c>
      <c r="J110" s="68">
        <v>8</v>
      </c>
      <c r="K110" s="146">
        <v>31</v>
      </c>
    </row>
    <row r="111" s="1" customFormat="1" spans="1:11">
      <c r="A111" s="16">
        <v>108</v>
      </c>
      <c r="B111" s="24" t="s">
        <v>656</v>
      </c>
      <c r="C111" s="24" t="s">
        <v>675</v>
      </c>
      <c r="D111" s="24" t="s">
        <v>676</v>
      </c>
      <c r="E111" s="24">
        <v>85</v>
      </c>
      <c r="F111" s="152">
        <v>80.1</v>
      </c>
      <c r="G111" s="153">
        <v>80.1</v>
      </c>
      <c r="H111" s="66">
        <v>70</v>
      </c>
      <c r="I111" s="154">
        <f t="shared" si="1"/>
        <v>78.815</v>
      </c>
      <c r="J111" s="68">
        <v>19</v>
      </c>
      <c r="K111" s="146">
        <v>76</v>
      </c>
    </row>
    <row r="112" s="1" customFormat="1" spans="1:11">
      <c r="A112" s="16">
        <v>109</v>
      </c>
      <c r="B112" s="24" t="s">
        <v>656</v>
      </c>
      <c r="C112" s="24" t="s">
        <v>677</v>
      </c>
      <c r="D112" s="24" t="s">
        <v>678</v>
      </c>
      <c r="E112" s="158" t="s">
        <v>679</v>
      </c>
      <c r="F112" s="157">
        <v>77.063</v>
      </c>
      <c r="G112" s="157">
        <v>77.063</v>
      </c>
      <c r="H112" s="132">
        <v>70</v>
      </c>
      <c r="I112" s="154">
        <f t="shared" si="1"/>
        <v>76.99095</v>
      </c>
      <c r="J112" s="68">
        <v>31</v>
      </c>
      <c r="K112" s="146">
        <v>103</v>
      </c>
    </row>
    <row r="113" s="1" customFormat="1" spans="1:11">
      <c r="A113" s="16">
        <v>110</v>
      </c>
      <c r="B113" s="24" t="s">
        <v>656</v>
      </c>
      <c r="C113" s="24" t="s">
        <v>680</v>
      </c>
      <c r="D113" s="24" t="s">
        <v>681</v>
      </c>
      <c r="E113" s="24">
        <v>88</v>
      </c>
      <c r="F113" s="157">
        <v>87.048</v>
      </c>
      <c r="G113" s="157">
        <v>91.048</v>
      </c>
      <c r="H113" s="132">
        <v>73</v>
      </c>
      <c r="I113" s="154">
        <f t="shared" si="1"/>
        <v>86.9812</v>
      </c>
      <c r="J113" s="68">
        <v>3</v>
      </c>
      <c r="K113" s="146">
        <v>8</v>
      </c>
    </row>
    <row r="114" s="1" customFormat="1" spans="1:11">
      <c r="A114" s="16">
        <v>111</v>
      </c>
      <c r="B114" s="24" t="s">
        <v>656</v>
      </c>
      <c r="C114" s="24" t="s">
        <v>682</v>
      </c>
      <c r="D114" s="24" t="s">
        <v>683</v>
      </c>
      <c r="E114" s="24">
        <v>88</v>
      </c>
      <c r="F114" s="157">
        <v>85.19</v>
      </c>
      <c r="G114" s="157">
        <v>84.19</v>
      </c>
      <c r="H114" s="132">
        <v>78</v>
      </c>
      <c r="I114" s="154">
        <f t="shared" si="1"/>
        <v>83.5235</v>
      </c>
      <c r="J114" s="68">
        <v>5</v>
      </c>
      <c r="K114" s="146">
        <v>24</v>
      </c>
    </row>
    <row r="115" s="1" customFormat="1" spans="1:11">
      <c r="A115" s="16">
        <v>112</v>
      </c>
      <c r="B115" s="24" t="s">
        <v>656</v>
      </c>
      <c r="C115" s="24" t="s">
        <v>684</v>
      </c>
      <c r="D115" s="24" t="s">
        <v>685</v>
      </c>
      <c r="E115" s="24">
        <v>86</v>
      </c>
      <c r="F115" s="157">
        <v>84.19</v>
      </c>
      <c r="G115" s="157">
        <v>84.19</v>
      </c>
      <c r="H115" s="132">
        <v>70</v>
      </c>
      <c r="I115" s="154">
        <f t="shared" si="1"/>
        <v>81.6235</v>
      </c>
      <c r="J115" s="68">
        <v>9</v>
      </c>
      <c r="K115" s="146">
        <v>40</v>
      </c>
    </row>
    <row r="116" s="1" customFormat="1" spans="1:11">
      <c r="A116" s="16">
        <v>113</v>
      </c>
      <c r="B116" s="24" t="s">
        <v>656</v>
      </c>
      <c r="C116" s="24" t="s">
        <v>686</v>
      </c>
      <c r="D116" s="24" t="s">
        <v>687</v>
      </c>
      <c r="E116" s="24">
        <v>86</v>
      </c>
      <c r="F116" s="157">
        <v>83.437</v>
      </c>
      <c r="G116" s="157">
        <v>83.437</v>
      </c>
      <c r="H116" s="132">
        <v>70</v>
      </c>
      <c r="I116" s="154">
        <f t="shared" si="1"/>
        <v>81.13405</v>
      </c>
      <c r="J116" s="68">
        <v>12</v>
      </c>
      <c r="K116" s="146">
        <v>45</v>
      </c>
    </row>
    <row r="117" s="1" customFormat="1" spans="1:11">
      <c r="A117" s="16">
        <v>114</v>
      </c>
      <c r="B117" s="24" t="s">
        <v>656</v>
      </c>
      <c r="C117" s="24" t="s">
        <v>688</v>
      </c>
      <c r="D117" s="24" t="s">
        <v>689</v>
      </c>
      <c r="E117" s="24">
        <v>85</v>
      </c>
      <c r="F117" s="157">
        <v>83.881</v>
      </c>
      <c r="G117" s="157">
        <v>83.881</v>
      </c>
      <c r="H117" s="132">
        <v>70</v>
      </c>
      <c r="I117" s="154">
        <f t="shared" si="1"/>
        <v>81.27265</v>
      </c>
      <c r="J117" s="68">
        <v>10</v>
      </c>
      <c r="K117" s="146">
        <v>42</v>
      </c>
    </row>
    <row r="118" s="1" customFormat="1" spans="1:11">
      <c r="A118" s="16">
        <v>115</v>
      </c>
      <c r="B118" s="24" t="s">
        <v>656</v>
      </c>
      <c r="C118" s="24" t="s">
        <v>690</v>
      </c>
      <c r="D118" s="24" t="s">
        <v>691</v>
      </c>
      <c r="E118" s="24">
        <v>87</v>
      </c>
      <c r="F118" s="157">
        <v>85.039</v>
      </c>
      <c r="G118" s="157">
        <v>85.039</v>
      </c>
      <c r="H118" s="132">
        <v>70</v>
      </c>
      <c r="I118" s="154">
        <f t="shared" si="1"/>
        <v>82.32535</v>
      </c>
      <c r="J118" s="68">
        <v>7</v>
      </c>
      <c r="K118" s="146">
        <v>30</v>
      </c>
    </row>
    <row r="119" s="1" customFormat="1" spans="1:11">
      <c r="A119" s="16">
        <v>116</v>
      </c>
      <c r="B119" s="24" t="s">
        <v>656</v>
      </c>
      <c r="C119" s="24" t="s">
        <v>692</v>
      </c>
      <c r="D119" s="24" t="s">
        <v>693</v>
      </c>
      <c r="E119" s="24">
        <v>86</v>
      </c>
      <c r="F119" s="152">
        <v>77.921</v>
      </c>
      <c r="G119" s="153">
        <v>75.921</v>
      </c>
      <c r="H119" s="66">
        <v>70</v>
      </c>
      <c r="I119" s="154">
        <f t="shared" si="1"/>
        <v>76.24865</v>
      </c>
      <c r="J119" s="68">
        <v>36</v>
      </c>
      <c r="K119" s="146">
        <v>115</v>
      </c>
    </row>
    <row r="120" s="1" customFormat="1" spans="1:11">
      <c r="A120" s="16">
        <v>117</v>
      </c>
      <c r="B120" s="24" t="s">
        <v>656</v>
      </c>
      <c r="C120" s="24" t="s">
        <v>694</v>
      </c>
      <c r="D120" s="24" t="s">
        <v>695</v>
      </c>
      <c r="E120" s="24">
        <v>86</v>
      </c>
      <c r="F120" s="157">
        <v>77.429</v>
      </c>
      <c r="G120" s="157">
        <v>78.429</v>
      </c>
      <c r="H120" s="132">
        <v>70</v>
      </c>
      <c r="I120" s="154">
        <f t="shared" si="1"/>
        <v>77.87885</v>
      </c>
      <c r="J120" s="68">
        <v>27</v>
      </c>
      <c r="K120" s="146">
        <v>91</v>
      </c>
    </row>
    <row r="121" s="1" customFormat="1" spans="1:11">
      <c r="A121" s="16">
        <v>118</v>
      </c>
      <c r="B121" s="24" t="s">
        <v>656</v>
      </c>
      <c r="C121" s="24" t="s">
        <v>696</v>
      </c>
      <c r="D121" s="24" t="s">
        <v>697</v>
      </c>
      <c r="E121" s="24">
        <v>87</v>
      </c>
      <c r="F121" s="152">
        <v>81.373</v>
      </c>
      <c r="G121" s="153">
        <v>81.373</v>
      </c>
      <c r="H121" s="66">
        <v>70</v>
      </c>
      <c r="I121" s="154">
        <f t="shared" si="1"/>
        <v>79.94245</v>
      </c>
      <c r="J121" s="68">
        <v>15</v>
      </c>
      <c r="K121" s="146">
        <v>54</v>
      </c>
    </row>
    <row r="122" s="1" customFormat="1" spans="1:11">
      <c r="A122" s="16">
        <v>119</v>
      </c>
      <c r="B122" s="24" t="s">
        <v>656</v>
      </c>
      <c r="C122" s="24" t="s">
        <v>698</v>
      </c>
      <c r="D122" s="24" t="s">
        <v>699</v>
      </c>
      <c r="E122" s="24">
        <v>86</v>
      </c>
      <c r="F122" s="157">
        <v>77.706</v>
      </c>
      <c r="G122" s="157">
        <v>78.706</v>
      </c>
      <c r="H122" s="132">
        <v>70</v>
      </c>
      <c r="I122" s="154">
        <f t="shared" si="1"/>
        <v>78.0589</v>
      </c>
      <c r="J122" s="68">
        <v>25</v>
      </c>
      <c r="K122" s="146">
        <v>88</v>
      </c>
    </row>
    <row r="123" s="1" customFormat="1" spans="1:11">
      <c r="A123" s="16">
        <v>120</v>
      </c>
      <c r="B123" s="24" t="s">
        <v>656</v>
      </c>
      <c r="C123" s="24" t="s">
        <v>700</v>
      </c>
      <c r="D123" s="24" t="s">
        <v>701</v>
      </c>
      <c r="E123" s="24">
        <v>86</v>
      </c>
      <c r="F123" s="157">
        <v>78.921</v>
      </c>
      <c r="G123" s="157">
        <v>78.921</v>
      </c>
      <c r="H123" s="132">
        <v>70</v>
      </c>
      <c r="I123" s="154">
        <f t="shared" si="1"/>
        <v>78.19865</v>
      </c>
      <c r="J123" s="68">
        <v>23</v>
      </c>
      <c r="K123" s="146">
        <v>85</v>
      </c>
    </row>
    <row r="124" s="1" customFormat="1" spans="1:11">
      <c r="A124" s="16">
        <v>121</v>
      </c>
      <c r="B124" s="24" t="s">
        <v>656</v>
      </c>
      <c r="C124" s="24" t="s">
        <v>702</v>
      </c>
      <c r="D124" s="24" t="s">
        <v>703</v>
      </c>
      <c r="E124" s="24">
        <v>91</v>
      </c>
      <c r="F124" s="157">
        <v>84.452</v>
      </c>
      <c r="G124" s="157">
        <v>88.452</v>
      </c>
      <c r="H124" s="132">
        <v>83</v>
      </c>
      <c r="I124" s="154">
        <f t="shared" si="1"/>
        <v>87.7438</v>
      </c>
      <c r="J124" s="68">
        <v>2</v>
      </c>
      <c r="K124" s="146">
        <v>5</v>
      </c>
    </row>
    <row r="125" s="1" customFormat="1" spans="1:11">
      <c r="A125" s="16">
        <v>122</v>
      </c>
      <c r="B125" s="24" t="s">
        <v>656</v>
      </c>
      <c r="C125" s="24" t="s">
        <v>704</v>
      </c>
      <c r="D125" s="24" t="s">
        <v>705</v>
      </c>
      <c r="E125" s="24">
        <v>85</v>
      </c>
      <c r="F125" s="157">
        <v>77.627</v>
      </c>
      <c r="G125" s="157">
        <v>77.627</v>
      </c>
      <c r="H125" s="132">
        <v>78</v>
      </c>
      <c r="I125" s="154">
        <f t="shared" si="1"/>
        <v>78.80755</v>
      </c>
      <c r="J125" s="68">
        <v>20</v>
      </c>
      <c r="K125" s="146">
        <v>77</v>
      </c>
    </row>
    <row r="126" s="1" customFormat="1" spans="1:11">
      <c r="A126" s="16">
        <v>123</v>
      </c>
      <c r="B126" s="24" t="s">
        <v>656</v>
      </c>
      <c r="C126" s="24" t="s">
        <v>706</v>
      </c>
      <c r="D126" s="24" t="s">
        <v>707</v>
      </c>
      <c r="E126" s="24">
        <v>85</v>
      </c>
      <c r="F126" s="157">
        <v>73.19</v>
      </c>
      <c r="G126" s="157">
        <v>80.19</v>
      </c>
      <c r="H126" s="132">
        <v>70</v>
      </c>
      <c r="I126" s="154">
        <f t="shared" si="1"/>
        <v>78.8735</v>
      </c>
      <c r="J126" s="68">
        <v>18</v>
      </c>
      <c r="K126" s="146">
        <v>74</v>
      </c>
    </row>
    <row r="127" s="1" customFormat="1" spans="1:11">
      <c r="A127" s="16">
        <v>124</v>
      </c>
      <c r="B127" s="24" t="s">
        <v>656</v>
      </c>
      <c r="C127" s="24" t="s">
        <v>708</v>
      </c>
      <c r="D127" s="24" t="s">
        <v>709</v>
      </c>
      <c r="E127" s="24">
        <v>86</v>
      </c>
      <c r="F127" s="157">
        <v>75.103</v>
      </c>
      <c r="G127" s="157">
        <v>75.103</v>
      </c>
      <c r="H127" s="132">
        <v>70</v>
      </c>
      <c r="I127" s="154">
        <f t="shared" si="1"/>
        <v>75.71695</v>
      </c>
      <c r="J127" s="68">
        <v>40</v>
      </c>
      <c r="K127" s="146">
        <v>123</v>
      </c>
    </row>
    <row r="128" s="1" customFormat="1" spans="1:11">
      <c r="A128" s="16">
        <v>125</v>
      </c>
      <c r="B128" s="24" t="s">
        <v>656</v>
      </c>
      <c r="C128" s="24" t="s">
        <v>710</v>
      </c>
      <c r="D128" s="24" t="s">
        <v>711</v>
      </c>
      <c r="E128" s="24">
        <v>89</v>
      </c>
      <c r="F128" s="157">
        <v>76.563</v>
      </c>
      <c r="G128" s="157">
        <v>80.563</v>
      </c>
      <c r="H128" s="132">
        <v>70</v>
      </c>
      <c r="I128" s="154">
        <f t="shared" si="1"/>
        <v>79.71595</v>
      </c>
      <c r="J128" s="68">
        <v>16</v>
      </c>
      <c r="K128" s="146">
        <v>60</v>
      </c>
    </row>
    <row r="129" s="1" customFormat="1" spans="1:11">
      <c r="A129" s="16">
        <v>126</v>
      </c>
      <c r="B129" s="24" t="s">
        <v>656</v>
      </c>
      <c r="C129" s="24" t="s">
        <v>712</v>
      </c>
      <c r="D129" s="24" t="s">
        <v>713</v>
      </c>
      <c r="E129" s="24">
        <v>85</v>
      </c>
      <c r="F129" s="157">
        <v>75.17</v>
      </c>
      <c r="G129" s="157">
        <v>75.17</v>
      </c>
      <c r="H129" s="132">
        <v>70</v>
      </c>
      <c r="I129" s="154">
        <f t="shared" si="1"/>
        <v>75.6105</v>
      </c>
      <c r="J129" s="68">
        <v>41</v>
      </c>
      <c r="K129" s="146">
        <v>126</v>
      </c>
    </row>
    <row r="130" s="1" customFormat="1" spans="1:11">
      <c r="A130" s="16">
        <v>127</v>
      </c>
      <c r="B130" s="24" t="s">
        <v>656</v>
      </c>
      <c r="C130" s="24" t="s">
        <v>714</v>
      </c>
      <c r="D130" s="24" t="s">
        <v>715</v>
      </c>
      <c r="E130" s="24">
        <v>85</v>
      </c>
      <c r="F130" s="157">
        <v>73.429</v>
      </c>
      <c r="G130" s="157">
        <v>71.429</v>
      </c>
      <c r="H130" s="132">
        <v>70</v>
      </c>
      <c r="I130" s="154">
        <f t="shared" si="1"/>
        <v>73.17885</v>
      </c>
      <c r="J130" s="68">
        <v>46</v>
      </c>
      <c r="K130" s="146">
        <v>148</v>
      </c>
    </row>
    <row r="131" s="1" customFormat="1" spans="1:11">
      <c r="A131" s="16">
        <v>128</v>
      </c>
      <c r="B131" s="24" t="s">
        <v>656</v>
      </c>
      <c r="C131" s="24" t="s">
        <v>716</v>
      </c>
      <c r="D131" s="24" t="s">
        <v>717</v>
      </c>
      <c r="E131" s="24">
        <v>85</v>
      </c>
      <c r="F131" s="153">
        <v>78.551</v>
      </c>
      <c r="G131" s="153">
        <v>77.551</v>
      </c>
      <c r="H131" s="68">
        <v>78</v>
      </c>
      <c r="I131" s="154">
        <f t="shared" si="1"/>
        <v>78.75815</v>
      </c>
      <c r="J131" s="68">
        <v>21</v>
      </c>
      <c r="K131" s="146">
        <v>78</v>
      </c>
    </row>
    <row r="132" s="1" customFormat="1" spans="1:11">
      <c r="A132" s="16">
        <v>129</v>
      </c>
      <c r="B132" s="24" t="s">
        <v>656</v>
      </c>
      <c r="C132" s="24" t="s">
        <v>718</v>
      </c>
      <c r="D132" s="24" t="s">
        <v>719</v>
      </c>
      <c r="E132" s="24">
        <v>85</v>
      </c>
      <c r="F132" s="153">
        <v>79.643</v>
      </c>
      <c r="G132" s="153">
        <v>79.643</v>
      </c>
      <c r="H132" s="68">
        <v>70</v>
      </c>
      <c r="I132" s="154">
        <f t="shared" si="1"/>
        <v>78.51795</v>
      </c>
      <c r="J132" s="68">
        <v>22</v>
      </c>
      <c r="K132" s="146">
        <v>81</v>
      </c>
    </row>
    <row r="133" s="1" customFormat="1" spans="1:11">
      <c r="A133" s="16">
        <v>130</v>
      </c>
      <c r="B133" s="24" t="s">
        <v>656</v>
      </c>
      <c r="C133" s="24" t="s">
        <v>720</v>
      </c>
      <c r="D133" s="24" t="s">
        <v>721</v>
      </c>
      <c r="E133" s="24">
        <v>88</v>
      </c>
      <c r="F133" s="153">
        <v>74.841</v>
      </c>
      <c r="G133" s="153">
        <v>74.841</v>
      </c>
      <c r="H133" s="68">
        <v>70</v>
      </c>
      <c r="I133" s="154">
        <f t="shared" si="1"/>
        <v>75.84665</v>
      </c>
      <c r="J133" s="68">
        <v>39</v>
      </c>
      <c r="K133" s="146">
        <v>121</v>
      </c>
    </row>
    <row r="134" s="1" customFormat="1" spans="1:11">
      <c r="A134" s="16">
        <v>131</v>
      </c>
      <c r="B134" s="24" t="s">
        <v>656</v>
      </c>
      <c r="C134" s="24" t="s">
        <v>722</v>
      </c>
      <c r="D134" s="24" t="s">
        <v>723</v>
      </c>
      <c r="E134" s="24">
        <v>86</v>
      </c>
      <c r="F134" s="153">
        <v>73.778</v>
      </c>
      <c r="G134" s="153">
        <v>73.778</v>
      </c>
      <c r="H134" s="68">
        <v>70</v>
      </c>
      <c r="I134" s="154">
        <f t="shared" si="1"/>
        <v>74.8557</v>
      </c>
      <c r="J134" s="68">
        <v>43</v>
      </c>
      <c r="K134" s="146">
        <v>135</v>
      </c>
    </row>
    <row r="135" s="1" customFormat="1" spans="1:11">
      <c r="A135" s="16">
        <v>132</v>
      </c>
      <c r="B135" s="24" t="s">
        <v>656</v>
      </c>
      <c r="C135" s="24" t="s">
        <v>724</v>
      </c>
      <c r="D135" s="24" t="s">
        <v>725</v>
      </c>
      <c r="E135" s="24">
        <v>86</v>
      </c>
      <c r="F135" s="153">
        <v>72.928</v>
      </c>
      <c r="G135" s="153">
        <v>70.928</v>
      </c>
      <c r="H135" s="68">
        <v>78</v>
      </c>
      <c r="I135" s="154">
        <f t="shared" si="1"/>
        <v>74.6032</v>
      </c>
      <c r="J135" s="68">
        <v>44</v>
      </c>
      <c r="K135" s="146">
        <v>138</v>
      </c>
    </row>
    <row r="136" s="1" customFormat="1" spans="1:11">
      <c r="A136" s="16">
        <v>133</v>
      </c>
      <c r="B136" s="24" t="s">
        <v>656</v>
      </c>
      <c r="C136" s="24" t="s">
        <v>726</v>
      </c>
      <c r="D136" s="24" t="s">
        <v>727</v>
      </c>
      <c r="E136" s="24">
        <v>83</v>
      </c>
      <c r="F136" s="153">
        <v>84.921</v>
      </c>
      <c r="G136" s="153">
        <v>84.921</v>
      </c>
      <c r="H136" s="68">
        <v>74</v>
      </c>
      <c r="I136" s="154">
        <f t="shared" si="1"/>
        <v>82.44865</v>
      </c>
      <c r="J136" s="68">
        <v>6</v>
      </c>
      <c r="K136" s="146">
        <v>27</v>
      </c>
    </row>
    <row r="137" s="1" customFormat="1" spans="1:11">
      <c r="A137" s="16">
        <v>134</v>
      </c>
      <c r="B137" s="24" t="s">
        <v>656</v>
      </c>
      <c r="C137" s="24" t="s">
        <v>728</v>
      </c>
      <c r="D137" s="24" t="s">
        <v>729</v>
      </c>
      <c r="E137" s="24">
        <v>86</v>
      </c>
      <c r="F137" s="153">
        <v>69.833</v>
      </c>
      <c r="G137" s="153">
        <v>67.833</v>
      </c>
      <c r="H137" s="68">
        <v>70</v>
      </c>
      <c r="I137" s="154">
        <f t="shared" si="1"/>
        <v>70.99145</v>
      </c>
      <c r="J137" s="68">
        <v>49</v>
      </c>
      <c r="K137" s="146">
        <v>159</v>
      </c>
    </row>
    <row r="138" s="1" customFormat="1" spans="1:11">
      <c r="A138" s="16">
        <v>135</v>
      </c>
      <c r="B138" s="24" t="s">
        <v>656</v>
      </c>
      <c r="C138" s="24" t="s">
        <v>730</v>
      </c>
      <c r="D138" s="24" t="s">
        <v>731</v>
      </c>
      <c r="E138" s="24">
        <v>83</v>
      </c>
      <c r="F138" s="153">
        <v>79.825</v>
      </c>
      <c r="G138" s="153">
        <v>79.825</v>
      </c>
      <c r="H138" s="68">
        <v>74</v>
      </c>
      <c r="I138" s="154">
        <f t="shared" si="1"/>
        <v>79.13625</v>
      </c>
      <c r="J138" s="68">
        <v>17</v>
      </c>
      <c r="K138" s="146">
        <v>70</v>
      </c>
    </row>
    <row r="139" s="1" customFormat="1" spans="1:11">
      <c r="A139" s="16">
        <v>136</v>
      </c>
      <c r="B139" s="24" t="s">
        <v>656</v>
      </c>
      <c r="C139" s="24" t="s">
        <v>732</v>
      </c>
      <c r="D139" s="24" t="s">
        <v>733</v>
      </c>
      <c r="E139" s="24">
        <v>85</v>
      </c>
      <c r="F139" s="153">
        <v>72.611</v>
      </c>
      <c r="G139" s="153">
        <v>70.611</v>
      </c>
      <c r="H139" s="68">
        <v>70</v>
      </c>
      <c r="I139" s="154">
        <f t="shared" si="1"/>
        <v>72.64715</v>
      </c>
      <c r="J139" s="68">
        <v>47</v>
      </c>
      <c r="K139" s="146">
        <v>151</v>
      </c>
    </row>
    <row r="140" s="1" customFormat="1" spans="1:11">
      <c r="A140" s="16">
        <v>137</v>
      </c>
      <c r="B140" s="24" t="s">
        <v>656</v>
      </c>
      <c r="C140" s="24" t="s">
        <v>734</v>
      </c>
      <c r="D140" s="24" t="s">
        <v>735</v>
      </c>
      <c r="E140" s="24">
        <v>86</v>
      </c>
      <c r="F140" s="153">
        <v>76.071</v>
      </c>
      <c r="G140" s="153">
        <v>76.071</v>
      </c>
      <c r="H140" s="68">
        <v>70</v>
      </c>
      <c r="I140" s="154">
        <f t="shared" si="1"/>
        <v>76.34615</v>
      </c>
      <c r="J140" s="68">
        <v>35</v>
      </c>
      <c r="K140" s="146">
        <v>112</v>
      </c>
    </row>
    <row r="141" s="1" customFormat="1" spans="1:11">
      <c r="A141" s="16">
        <v>138</v>
      </c>
      <c r="B141" s="24" t="s">
        <v>656</v>
      </c>
      <c r="C141" s="24" t="s">
        <v>736</v>
      </c>
      <c r="D141" s="24" t="s">
        <v>737</v>
      </c>
      <c r="E141" s="24">
        <v>86</v>
      </c>
      <c r="F141" s="153">
        <v>78.047</v>
      </c>
      <c r="G141" s="153">
        <v>78.047</v>
      </c>
      <c r="H141" s="68">
        <v>70</v>
      </c>
      <c r="I141" s="154">
        <f t="shared" si="1"/>
        <v>77.63055</v>
      </c>
      <c r="J141" s="68">
        <v>28</v>
      </c>
      <c r="K141" s="146">
        <v>94</v>
      </c>
    </row>
    <row r="142" s="1" customFormat="1" spans="1:11">
      <c r="A142" s="16">
        <v>139</v>
      </c>
      <c r="B142" s="24" t="s">
        <v>656</v>
      </c>
      <c r="C142" s="24" t="s">
        <v>738</v>
      </c>
      <c r="D142" s="24" t="s">
        <v>739</v>
      </c>
      <c r="E142" s="24">
        <v>88</v>
      </c>
      <c r="F142" s="153">
        <v>72.421</v>
      </c>
      <c r="G142" s="153">
        <v>73.421</v>
      </c>
      <c r="H142" s="68">
        <v>70</v>
      </c>
      <c r="I142" s="154">
        <f t="shared" si="1"/>
        <v>74.92365</v>
      </c>
      <c r="J142" s="68">
        <v>42</v>
      </c>
      <c r="K142" s="146">
        <v>133</v>
      </c>
    </row>
    <row r="143" s="1" customFormat="1" spans="1:11">
      <c r="A143" s="16">
        <v>140</v>
      </c>
      <c r="B143" s="24" t="s">
        <v>656</v>
      </c>
      <c r="C143" s="24" t="s">
        <v>740</v>
      </c>
      <c r="D143" s="24" t="s">
        <v>741</v>
      </c>
      <c r="E143" s="24">
        <v>86</v>
      </c>
      <c r="F143" s="153">
        <v>78.484</v>
      </c>
      <c r="G143" s="153">
        <v>78.484</v>
      </c>
      <c r="H143" s="68">
        <v>70</v>
      </c>
      <c r="I143" s="154">
        <f t="shared" si="1"/>
        <v>77.9146</v>
      </c>
      <c r="J143" s="68">
        <v>26</v>
      </c>
      <c r="K143" s="146">
        <v>90</v>
      </c>
    </row>
    <row r="144" s="1" customFormat="1" spans="1:11">
      <c r="A144" s="16">
        <v>141</v>
      </c>
      <c r="B144" s="24" t="s">
        <v>656</v>
      </c>
      <c r="C144" s="24" t="s">
        <v>742</v>
      </c>
      <c r="D144" s="24" t="s">
        <v>743</v>
      </c>
      <c r="E144" s="24">
        <v>86</v>
      </c>
      <c r="F144" s="153">
        <v>79.81</v>
      </c>
      <c r="G144" s="153">
        <v>77.81</v>
      </c>
      <c r="H144" s="68">
        <v>70</v>
      </c>
      <c r="I144" s="154">
        <f t="shared" si="1"/>
        <v>77.4765</v>
      </c>
      <c r="J144" s="68">
        <v>30</v>
      </c>
      <c r="K144" s="146">
        <v>98</v>
      </c>
    </row>
    <row r="145" s="1" customFormat="1" spans="1:11">
      <c r="A145" s="16">
        <v>142</v>
      </c>
      <c r="B145" s="24" t="s">
        <v>656</v>
      </c>
      <c r="C145" s="24" t="s">
        <v>744</v>
      </c>
      <c r="D145" s="24" t="s">
        <v>745</v>
      </c>
      <c r="E145" s="24">
        <v>86</v>
      </c>
      <c r="F145" s="153">
        <v>76.413</v>
      </c>
      <c r="G145" s="153">
        <v>76.413</v>
      </c>
      <c r="H145" s="68">
        <v>70</v>
      </c>
      <c r="I145" s="154">
        <f t="shared" si="1"/>
        <v>76.56845</v>
      </c>
      <c r="J145" s="68">
        <v>32</v>
      </c>
      <c r="K145" s="146">
        <v>105</v>
      </c>
    </row>
    <row r="146" s="1" customFormat="1" spans="1:11">
      <c r="A146" s="16">
        <v>143</v>
      </c>
      <c r="B146" s="24" t="s">
        <v>656</v>
      </c>
      <c r="C146" s="24" t="s">
        <v>746</v>
      </c>
      <c r="D146" s="24" t="s">
        <v>747</v>
      </c>
      <c r="E146" s="24">
        <v>86</v>
      </c>
      <c r="F146" s="153">
        <v>72.346</v>
      </c>
      <c r="G146" s="153">
        <v>73.346</v>
      </c>
      <c r="H146" s="68">
        <v>78</v>
      </c>
      <c r="I146" s="154">
        <f t="shared" si="1"/>
        <v>76.1749</v>
      </c>
      <c r="J146" s="68">
        <v>37</v>
      </c>
      <c r="K146" s="146">
        <v>116</v>
      </c>
    </row>
    <row r="147" s="1" customFormat="1" spans="1:11">
      <c r="A147" s="16">
        <v>144</v>
      </c>
      <c r="B147" s="24" t="s">
        <v>656</v>
      </c>
      <c r="C147" s="24" t="s">
        <v>748</v>
      </c>
      <c r="D147" s="24" t="s">
        <v>749</v>
      </c>
      <c r="E147" s="24">
        <v>88</v>
      </c>
      <c r="F147" s="153">
        <v>77.381</v>
      </c>
      <c r="G147" s="153">
        <v>75.381</v>
      </c>
      <c r="H147" s="68">
        <v>80</v>
      </c>
      <c r="I147" s="154">
        <f t="shared" si="1"/>
        <v>78.19765</v>
      </c>
      <c r="J147" s="68">
        <v>24</v>
      </c>
      <c r="K147" s="146">
        <v>86</v>
      </c>
    </row>
    <row r="148" s="1" customFormat="1" spans="1:11">
      <c r="A148" s="16">
        <v>145</v>
      </c>
      <c r="B148" s="24" t="s">
        <v>656</v>
      </c>
      <c r="C148" s="24" t="s">
        <v>750</v>
      </c>
      <c r="D148" s="24" t="s">
        <v>751</v>
      </c>
      <c r="E148" s="24">
        <v>86</v>
      </c>
      <c r="F148" s="153">
        <v>75.96</v>
      </c>
      <c r="G148" s="153">
        <v>81.96</v>
      </c>
      <c r="H148" s="68">
        <v>70</v>
      </c>
      <c r="I148" s="154">
        <f t="shared" si="1"/>
        <v>80.174</v>
      </c>
      <c r="J148" s="68">
        <v>14</v>
      </c>
      <c r="K148" s="146">
        <v>52</v>
      </c>
    </row>
    <row r="149" s="1" customFormat="1" spans="1:11">
      <c r="A149" s="16">
        <v>146</v>
      </c>
      <c r="B149" s="24" t="s">
        <v>656</v>
      </c>
      <c r="C149" s="24" t="s">
        <v>752</v>
      </c>
      <c r="D149" s="24" t="s">
        <v>753</v>
      </c>
      <c r="E149" s="24">
        <v>86</v>
      </c>
      <c r="F149" s="153">
        <v>72.301</v>
      </c>
      <c r="G149" s="153">
        <v>70.301</v>
      </c>
      <c r="H149" s="68">
        <v>70</v>
      </c>
      <c r="I149" s="154">
        <f t="shared" si="1"/>
        <v>72.59565</v>
      </c>
      <c r="J149" s="68">
        <v>48</v>
      </c>
      <c r="K149" s="146">
        <v>152</v>
      </c>
    </row>
    <row r="150" s="1" customFormat="1" spans="1:11">
      <c r="A150" s="16">
        <v>147</v>
      </c>
      <c r="B150" s="24" t="s">
        <v>656</v>
      </c>
      <c r="C150" s="24" t="s">
        <v>754</v>
      </c>
      <c r="D150" s="24" t="s">
        <v>755</v>
      </c>
      <c r="E150" s="24">
        <v>94</v>
      </c>
      <c r="F150" s="153">
        <v>82.079</v>
      </c>
      <c r="G150" s="153">
        <v>83.079</v>
      </c>
      <c r="H150" s="68">
        <v>85</v>
      </c>
      <c r="I150" s="154">
        <f t="shared" si="1"/>
        <v>85.10135</v>
      </c>
      <c r="J150" s="68">
        <v>4</v>
      </c>
      <c r="K150" s="146">
        <v>17</v>
      </c>
    </row>
    <row r="151" s="1" customFormat="1" spans="1:11">
      <c r="A151" s="16">
        <v>148</v>
      </c>
      <c r="B151" s="132" t="s">
        <v>756</v>
      </c>
      <c r="C151" s="139" t="s">
        <v>757</v>
      </c>
      <c r="D151" s="138" t="s">
        <v>758</v>
      </c>
      <c r="E151" s="66">
        <v>87</v>
      </c>
      <c r="F151" s="66">
        <v>64.659</v>
      </c>
      <c r="G151" s="68">
        <v>64.659</v>
      </c>
      <c r="H151" s="66">
        <v>72</v>
      </c>
      <c r="I151" s="68">
        <v>69.47835</v>
      </c>
      <c r="J151" s="132">
        <v>23</v>
      </c>
      <c r="K151" s="146">
        <v>169</v>
      </c>
    </row>
    <row r="152" s="1" customFormat="1" spans="1:11">
      <c r="A152" s="16">
        <v>149</v>
      </c>
      <c r="B152" s="132" t="s">
        <v>756</v>
      </c>
      <c r="C152" s="139" t="s">
        <v>759</v>
      </c>
      <c r="D152" s="138" t="s">
        <v>760</v>
      </c>
      <c r="E152" s="148">
        <v>88</v>
      </c>
      <c r="F152" s="148">
        <v>76.595</v>
      </c>
      <c r="G152" s="149">
        <v>74.595</v>
      </c>
      <c r="H152" s="148">
        <v>60</v>
      </c>
      <c r="I152" s="68">
        <v>73.68675</v>
      </c>
      <c r="J152" s="132">
        <v>11</v>
      </c>
      <c r="K152" s="146">
        <v>142</v>
      </c>
    </row>
    <row r="153" s="1" customFormat="1" spans="1:11">
      <c r="A153" s="16">
        <v>150</v>
      </c>
      <c r="B153" s="132" t="s">
        <v>756</v>
      </c>
      <c r="C153" s="139" t="s">
        <v>761</v>
      </c>
      <c r="D153" s="138" t="s">
        <v>762</v>
      </c>
      <c r="E153" s="66">
        <v>94</v>
      </c>
      <c r="F153" s="66">
        <v>80.77</v>
      </c>
      <c r="G153" s="68">
        <v>81.77</v>
      </c>
      <c r="H153" s="66">
        <v>84</v>
      </c>
      <c r="I153" s="68">
        <v>84.0505</v>
      </c>
      <c r="J153" s="132">
        <v>2</v>
      </c>
      <c r="K153" s="146">
        <v>20</v>
      </c>
    </row>
    <row r="154" s="1" customFormat="1" spans="1:11">
      <c r="A154" s="16">
        <v>151</v>
      </c>
      <c r="B154" s="132" t="s">
        <v>756</v>
      </c>
      <c r="C154" s="139" t="s">
        <v>763</v>
      </c>
      <c r="D154" s="138" t="s">
        <v>764</v>
      </c>
      <c r="E154" s="132">
        <v>86</v>
      </c>
      <c r="F154" s="132">
        <v>58.444</v>
      </c>
      <c r="G154" s="132">
        <v>48.444</v>
      </c>
      <c r="H154" s="132">
        <v>70</v>
      </c>
      <c r="I154" s="68">
        <v>58.3886</v>
      </c>
      <c r="J154" s="132">
        <v>43</v>
      </c>
      <c r="K154" s="146">
        <v>190</v>
      </c>
    </row>
    <row r="155" s="1" customFormat="1" spans="1:11">
      <c r="A155" s="16">
        <v>152</v>
      </c>
      <c r="B155" s="132" t="s">
        <v>756</v>
      </c>
      <c r="C155" s="139" t="s">
        <v>765</v>
      </c>
      <c r="D155" s="138" t="s">
        <v>766</v>
      </c>
      <c r="E155" s="66">
        <v>88</v>
      </c>
      <c r="F155" s="66">
        <v>67.008</v>
      </c>
      <c r="G155" s="68">
        <v>65.008</v>
      </c>
      <c r="H155" s="66">
        <v>70</v>
      </c>
      <c r="I155" s="68">
        <v>69.4552</v>
      </c>
      <c r="J155" s="132">
        <v>24</v>
      </c>
      <c r="K155" s="146">
        <v>170</v>
      </c>
    </row>
    <row r="156" s="1" customFormat="1" spans="1:11">
      <c r="A156" s="16">
        <v>153</v>
      </c>
      <c r="B156" s="132" t="s">
        <v>756</v>
      </c>
      <c r="C156" s="139" t="s">
        <v>767</v>
      </c>
      <c r="D156" s="138" t="s">
        <v>768</v>
      </c>
      <c r="E156" s="66">
        <v>91</v>
      </c>
      <c r="F156" s="66">
        <v>66.254</v>
      </c>
      <c r="G156" s="68">
        <v>60.254</v>
      </c>
      <c r="H156" s="66">
        <v>70</v>
      </c>
      <c r="I156" s="68">
        <v>66.8151</v>
      </c>
      <c r="J156" s="132">
        <v>29</v>
      </c>
      <c r="K156" s="146">
        <v>175</v>
      </c>
    </row>
    <row r="157" s="1" customFormat="1" spans="1:11">
      <c r="A157" s="16">
        <v>154</v>
      </c>
      <c r="B157" s="132" t="s">
        <v>756</v>
      </c>
      <c r="C157" s="139" t="s">
        <v>769</v>
      </c>
      <c r="D157" s="138" t="s">
        <v>770</v>
      </c>
      <c r="E157" s="132">
        <v>91</v>
      </c>
      <c r="F157" s="132">
        <v>83.063</v>
      </c>
      <c r="G157" s="132">
        <v>83.063</v>
      </c>
      <c r="H157" s="132">
        <v>84</v>
      </c>
      <c r="I157" s="68">
        <v>84.44095</v>
      </c>
      <c r="J157" s="132">
        <v>1</v>
      </c>
      <c r="K157" s="146">
        <v>19</v>
      </c>
    </row>
    <row r="158" s="1" customFormat="1" spans="1:11">
      <c r="A158" s="16">
        <v>155</v>
      </c>
      <c r="B158" s="132" t="s">
        <v>756</v>
      </c>
      <c r="C158" s="139" t="s">
        <v>771</v>
      </c>
      <c r="D158" s="138" t="s">
        <v>772</v>
      </c>
      <c r="E158" s="132">
        <v>86</v>
      </c>
      <c r="F158" s="132">
        <v>60.333</v>
      </c>
      <c r="G158" s="132">
        <v>50.333</v>
      </c>
      <c r="H158" s="132">
        <v>70</v>
      </c>
      <c r="I158" s="68">
        <v>59.61645</v>
      </c>
      <c r="J158" s="132">
        <v>42</v>
      </c>
      <c r="K158" s="146">
        <v>189</v>
      </c>
    </row>
    <row r="159" s="1" customFormat="1" spans="1:11">
      <c r="A159" s="16">
        <v>156</v>
      </c>
      <c r="B159" s="132" t="s">
        <v>756</v>
      </c>
      <c r="C159" s="139" t="s">
        <v>773</v>
      </c>
      <c r="D159" s="138" t="s">
        <v>774</v>
      </c>
      <c r="E159" s="132">
        <v>87</v>
      </c>
      <c r="F159" s="132">
        <v>64.381</v>
      </c>
      <c r="G159" s="132">
        <v>60.381</v>
      </c>
      <c r="H159" s="132">
        <v>70</v>
      </c>
      <c r="I159" s="68">
        <v>66.29765</v>
      </c>
      <c r="J159" s="132">
        <v>32</v>
      </c>
      <c r="K159" s="146">
        <v>178</v>
      </c>
    </row>
    <row r="160" s="1" customFormat="1" spans="1:11">
      <c r="A160" s="16">
        <v>157</v>
      </c>
      <c r="B160" s="132" t="s">
        <v>756</v>
      </c>
      <c r="C160" s="139" t="s">
        <v>775</v>
      </c>
      <c r="D160" s="138" t="s">
        <v>776</v>
      </c>
      <c r="E160" s="66">
        <v>89</v>
      </c>
      <c r="F160" s="66">
        <v>63.405</v>
      </c>
      <c r="G160" s="68">
        <v>59.405</v>
      </c>
      <c r="H160" s="66">
        <v>72</v>
      </c>
      <c r="I160" s="68">
        <v>66.36325</v>
      </c>
      <c r="J160" s="132">
        <v>31</v>
      </c>
      <c r="K160" s="146">
        <v>177</v>
      </c>
    </row>
    <row r="161" s="1" customFormat="1" spans="1:11">
      <c r="A161" s="16">
        <v>158</v>
      </c>
      <c r="B161" s="132" t="s">
        <v>756</v>
      </c>
      <c r="C161" s="139" t="s">
        <v>777</v>
      </c>
      <c r="D161" s="138" t="s">
        <v>778</v>
      </c>
      <c r="E161" s="132">
        <v>87</v>
      </c>
      <c r="F161" s="132">
        <v>64.77</v>
      </c>
      <c r="G161" s="132">
        <v>60.77</v>
      </c>
      <c r="H161" s="132">
        <v>70</v>
      </c>
      <c r="I161" s="68">
        <v>66.5505</v>
      </c>
      <c r="J161" s="132">
        <v>30</v>
      </c>
      <c r="K161" s="146">
        <v>176</v>
      </c>
    </row>
    <row r="162" s="1" customFormat="1" spans="1:11">
      <c r="A162" s="16">
        <v>159</v>
      </c>
      <c r="B162" s="132" t="s">
        <v>756</v>
      </c>
      <c r="C162" s="139" t="s">
        <v>779</v>
      </c>
      <c r="D162" s="138" t="s">
        <v>780</v>
      </c>
      <c r="E162" s="132">
        <v>85</v>
      </c>
      <c r="F162" s="132">
        <v>63.341</v>
      </c>
      <c r="G162" s="132">
        <v>59.341</v>
      </c>
      <c r="H162" s="132">
        <v>66</v>
      </c>
      <c r="I162" s="68">
        <v>64.52165</v>
      </c>
      <c r="J162" s="132">
        <v>38</v>
      </c>
      <c r="K162" s="146">
        <v>184</v>
      </c>
    </row>
    <row r="163" s="1" customFormat="1" spans="1:11">
      <c r="A163" s="16">
        <v>160</v>
      </c>
      <c r="B163" s="132" t="s">
        <v>756</v>
      </c>
      <c r="C163" s="139" t="s">
        <v>781</v>
      </c>
      <c r="D163" s="138" t="s">
        <v>782</v>
      </c>
      <c r="E163" s="132">
        <v>85</v>
      </c>
      <c r="F163" s="132">
        <v>66.556</v>
      </c>
      <c r="G163" s="132">
        <v>62.556</v>
      </c>
      <c r="H163" s="132">
        <v>68</v>
      </c>
      <c r="I163" s="68">
        <v>67.0114</v>
      </c>
      <c r="J163" s="132">
        <v>27</v>
      </c>
      <c r="K163" s="146">
        <v>173</v>
      </c>
    </row>
    <row r="164" s="1" customFormat="1" spans="1:11">
      <c r="A164" s="16">
        <v>161</v>
      </c>
      <c r="B164" s="132" t="s">
        <v>756</v>
      </c>
      <c r="C164" s="139" t="s">
        <v>783</v>
      </c>
      <c r="D164" s="68" t="s">
        <v>784</v>
      </c>
      <c r="E164" s="132">
        <v>88</v>
      </c>
      <c r="F164" s="132">
        <v>71.198</v>
      </c>
      <c r="G164" s="132">
        <v>69.198</v>
      </c>
      <c r="H164" s="132">
        <v>74</v>
      </c>
      <c r="I164" s="68">
        <v>72.9787</v>
      </c>
      <c r="J164" s="132">
        <v>13</v>
      </c>
      <c r="K164" s="146">
        <v>149</v>
      </c>
    </row>
    <row r="165" s="1" customFormat="1" spans="1:11">
      <c r="A165" s="16">
        <v>162</v>
      </c>
      <c r="B165" s="132" t="s">
        <v>756</v>
      </c>
      <c r="C165" s="139" t="s">
        <v>785</v>
      </c>
      <c r="D165" s="138" t="s">
        <v>786</v>
      </c>
      <c r="E165" s="132">
        <v>87</v>
      </c>
      <c r="F165" s="132">
        <v>67.238</v>
      </c>
      <c r="G165" s="132">
        <v>63.238</v>
      </c>
      <c r="H165" s="132">
        <v>70</v>
      </c>
      <c r="I165" s="68">
        <v>68.1547</v>
      </c>
      <c r="J165" s="132">
        <v>26</v>
      </c>
      <c r="K165" s="146">
        <v>172</v>
      </c>
    </row>
    <row r="166" s="1" customFormat="1" spans="1:11">
      <c r="A166" s="16">
        <v>163</v>
      </c>
      <c r="B166" s="132" t="s">
        <v>756</v>
      </c>
      <c r="C166" s="139" t="s">
        <v>787</v>
      </c>
      <c r="D166" s="138" t="s">
        <v>788</v>
      </c>
      <c r="E166" s="132">
        <v>87</v>
      </c>
      <c r="F166" s="132">
        <v>66.405</v>
      </c>
      <c r="G166" s="132">
        <v>61.405</v>
      </c>
      <c r="H166" s="132">
        <v>70</v>
      </c>
      <c r="I166" s="68">
        <v>66.96325</v>
      </c>
      <c r="J166" s="132">
        <v>28</v>
      </c>
      <c r="K166" s="146">
        <v>174</v>
      </c>
    </row>
    <row r="167" s="1" customFormat="1" spans="1:11">
      <c r="A167" s="16">
        <v>164</v>
      </c>
      <c r="B167" s="132" t="s">
        <v>756</v>
      </c>
      <c r="C167" s="139" t="s">
        <v>789</v>
      </c>
      <c r="D167" s="138" t="s">
        <v>790</v>
      </c>
      <c r="E167" s="132">
        <v>86</v>
      </c>
      <c r="F167" s="132">
        <v>73.817</v>
      </c>
      <c r="G167" s="132">
        <v>71.817</v>
      </c>
      <c r="H167" s="132">
        <v>79</v>
      </c>
      <c r="I167" s="68">
        <v>75.38105</v>
      </c>
      <c r="J167" s="132">
        <v>6</v>
      </c>
      <c r="K167" s="146">
        <v>128</v>
      </c>
    </row>
    <row r="168" s="1" customFormat="1" spans="1:11">
      <c r="A168" s="16">
        <v>165</v>
      </c>
      <c r="B168" s="132" t="s">
        <v>756</v>
      </c>
      <c r="C168" s="139" t="s">
        <v>791</v>
      </c>
      <c r="D168" s="138" t="s">
        <v>792</v>
      </c>
      <c r="E168" s="66">
        <v>88</v>
      </c>
      <c r="F168" s="66">
        <v>64.365</v>
      </c>
      <c r="G168" s="68">
        <v>59.365</v>
      </c>
      <c r="H168" s="66">
        <v>70</v>
      </c>
      <c r="I168" s="68">
        <v>65.78725</v>
      </c>
      <c r="J168" s="132">
        <v>35</v>
      </c>
      <c r="K168" s="146">
        <v>181</v>
      </c>
    </row>
    <row r="169" s="1" customFormat="1" spans="1:11">
      <c r="A169" s="16">
        <v>166</v>
      </c>
      <c r="B169" s="132" t="s">
        <v>756</v>
      </c>
      <c r="C169" s="139" t="s">
        <v>793</v>
      </c>
      <c r="D169" s="138" t="s">
        <v>794</v>
      </c>
      <c r="E169" s="132">
        <v>90</v>
      </c>
      <c r="F169" s="132">
        <v>70.889</v>
      </c>
      <c r="G169" s="132">
        <v>66.889</v>
      </c>
      <c r="H169" s="132">
        <v>70</v>
      </c>
      <c r="I169" s="68">
        <v>70.97785</v>
      </c>
      <c r="J169" s="132">
        <v>18</v>
      </c>
      <c r="K169" s="146">
        <v>160</v>
      </c>
    </row>
    <row r="170" s="1" customFormat="1" spans="1:11">
      <c r="A170" s="16">
        <v>167</v>
      </c>
      <c r="B170" s="132" t="s">
        <v>756</v>
      </c>
      <c r="C170" s="139" t="s">
        <v>795</v>
      </c>
      <c r="D170" s="138" t="s">
        <v>796</v>
      </c>
      <c r="E170" s="66">
        <v>91</v>
      </c>
      <c r="F170" s="66">
        <v>69.405</v>
      </c>
      <c r="G170" s="68">
        <v>67.405</v>
      </c>
      <c r="H170" s="66">
        <v>70</v>
      </c>
      <c r="I170" s="68">
        <v>71.46325</v>
      </c>
      <c r="J170" s="132">
        <v>16</v>
      </c>
      <c r="K170" s="146">
        <v>156</v>
      </c>
    </row>
    <row r="171" s="1" customFormat="1" spans="1:11">
      <c r="A171" s="16">
        <v>168</v>
      </c>
      <c r="B171" s="132" t="s">
        <v>756</v>
      </c>
      <c r="C171" s="139" t="s">
        <v>797</v>
      </c>
      <c r="D171" s="138" t="s">
        <v>798</v>
      </c>
      <c r="E171" s="132">
        <v>91</v>
      </c>
      <c r="F171" s="132">
        <v>75.381</v>
      </c>
      <c r="G171" s="132">
        <v>73.381</v>
      </c>
      <c r="H171" s="132">
        <v>70</v>
      </c>
      <c r="I171" s="68">
        <v>75.34765</v>
      </c>
      <c r="J171" s="132">
        <v>7</v>
      </c>
      <c r="K171" s="146">
        <v>130</v>
      </c>
    </row>
    <row r="172" s="1" customFormat="1" spans="1:11">
      <c r="A172" s="16">
        <v>169</v>
      </c>
      <c r="B172" s="132" t="s">
        <v>756</v>
      </c>
      <c r="C172" s="139" t="s">
        <v>799</v>
      </c>
      <c r="D172" s="138" t="s">
        <v>800</v>
      </c>
      <c r="E172" s="132">
        <v>88</v>
      </c>
      <c r="F172" s="132">
        <v>65.294</v>
      </c>
      <c r="G172" s="132">
        <v>61.294</v>
      </c>
      <c r="H172" s="132">
        <v>83</v>
      </c>
      <c r="I172" s="68">
        <v>69.6411</v>
      </c>
      <c r="J172" s="132">
        <v>22</v>
      </c>
      <c r="K172" s="146">
        <v>168</v>
      </c>
    </row>
    <row r="173" s="1" customFormat="1" spans="1:11">
      <c r="A173" s="16">
        <v>170</v>
      </c>
      <c r="B173" s="132" t="s">
        <v>756</v>
      </c>
      <c r="C173" s="139" t="s">
        <v>801</v>
      </c>
      <c r="D173" s="138" t="s">
        <v>802</v>
      </c>
      <c r="E173" s="132">
        <v>87</v>
      </c>
      <c r="F173" s="132">
        <v>77.111</v>
      </c>
      <c r="G173" s="132">
        <v>77.111</v>
      </c>
      <c r="H173" s="132">
        <v>70</v>
      </c>
      <c r="I173" s="68">
        <v>77.17215</v>
      </c>
      <c r="J173" s="132">
        <v>4</v>
      </c>
      <c r="K173" s="146">
        <v>100</v>
      </c>
    </row>
    <row r="174" s="1" customFormat="1" spans="1:11">
      <c r="A174" s="16">
        <v>171</v>
      </c>
      <c r="B174" s="132" t="s">
        <v>756</v>
      </c>
      <c r="C174" s="139" t="s">
        <v>803</v>
      </c>
      <c r="D174" s="138" t="s">
        <v>804</v>
      </c>
      <c r="E174" s="132">
        <v>90</v>
      </c>
      <c r="F174" s="132">
        <v>74.722</v>
      </c>
      <c r="G174" s="132">
        <v>72.722</v>
      </c>
      <c r="H174" s="132">
        <v>70</v>
      </c>
      <c r="I174" s="68">
        <v>74.7693</v>
      </c>
      <c r="J174" s="132">
        <v>8</v>
      </c>
      <c r="K174" s="146">
        <v>137</v>
      </c>
    </row>
    <row r="175" s="1" customFormat="1" spans="1:11">
      <c r="A175" s="16">
        <v>172</v>
      </c>
      <c r="B175" s="132" t="s">
        <v>756</v>
      </c>
      <c r="C175" s="139" t="s">
        <v>805</v>
      </c>
      <c r="D175" s="138" t="s">
        <v>806</v>
      </c>
      <c r="E175" s="132">
        <v>88</v>
      </c>
      <c r="F175" s="132">
        <v>71.516</v>
      </c>
      <c r="G175" s="132">
        <v>69.516</v>
      </c>
      <c r="H175" s="132">
        <v>70</v>
      </c>
      <c r="I175" s="68">
        <v>72.3854</v>
      </c>
      <c r="J175" s="132">
        <v>14</v>
      </c>
      <c r="K175" s="146">
        <v>153</v>
      </c>
    </row>
    <row r="176" s="1" customFormat="1" spans="1:11">
      <c r="A176" s="16">
        <v>173</v>
      </c>
      <c r="B176" s="132" t="s">
        <v>756</v>
      </c>
      <c r="C176" s="139" t="s">
        <v>807</v>
      </c>
      <c r="D176" s="138" t="s">
        <v>808</v>
      </c>
      <c r="E176" s="132">
        <v>91</v>
      </c>
      <c r="F176" s="132">
        <v>80.381</v>
      </c>
      <c r="G176" s="132">
        <v>80.381</v>
      </c>
      <c r="H176" s="132">
        <v>89</v>
      </c>
      <c r="I176" s="68">
        <v>83.69765</v>
      </c>
      <c r="J176" s="132">
        <v>3</v>
      </c>
      <c r="K176" s="146">
        <v>22</v>
      </c>
    </row>
    <row r="177" s="1" customFormat="1" spans="1:11">
      <c r="A177" s="16">
        <v>174</v>
      </c>
      <c r="B177" s="132" t="s">
        <v>756</v>
      </c>
      <c r="C177" s="139" t="s">
        <v>809</v>
      </c>
      <c r="D177" s="138" t="s">
        <v>810</v>
      </c>
      <c r="E177" s="132">
        <v>88</v>
      </c>
      <c r="F177" s="132">
        <v>69.865</v>
      </c>
      <c r="G177" s="132">
        <v>65.865</v>
      </c>
      <c r="H177" s="132">
        <v>75</v>
      </c>
      <c r="I177" s="68">
        <v>71.01225</v>
      </c>
      <c r="J177" s="132">
        <v>17</v>
      </c>
      <c r="K177" s="146">
        <v>157</v>
      </c>
    </row>
    <row r="178" s="1" customFormat="1" spans="1:11">
      <c r="A178" s="16">
        <v>175</v>
      </c>
      <c r="B178" s="132" t="s">
        <v>756</v>
      </c>
      <c r="C178" s="139" t="s">
        <v>811</v>
      </c>
      <c r="D178" s="138" t="s">
        <v>812</v>
      </c>
      <c r="E178" s="132">
        <v>88</v>
      </c>
      <c r="F178" s="132">
        <v>72.175</v>
      </c>
      <c r="G178" s="132">
        <v>71.175</v>
      </c>
      <c r="H178" s="132">
        <v>72</v>
      </c>
      <c r="I178" s="68">
        <v>73.86375</v>
      </c>
      <c r="J178" s="132">
        <v>9</v>
      </c>
      <c r="K178" s="146">
        <v>140</v>
      </c>
    </row>
    <row r="179" s="1" customFormat="1" spans="1:11">
      <c r="A179" s="16">
        <v>176</v>
      </c>
      <c r="B179" s="132" t="s">
        <v>756</v>
      </c>
      <c r="C179" s="139" t="s">
        <v>813</v>
      </c>
      <c r="D179" s="138" t="s">
        <v>814</v>
      </c>
      <c r="E179" s="132">
        <v>88</v>
      </c>
      <c r="F179" s="132">
        <v>68.048</v>
      </c>
      <c r="G179" s="132">
        <v>67.048</v>
      </c>
      <c r="H179" s="132">
        <v>70</v>
      </c>
      <c r="I179" s="68">
        <v>70.7812</v>
      </c>
      <c r="J179" s="132">
        <v>19</v>
      </c>
      <c r="K179" s="146">
        <v>161</v>
      </c>
    </row>
    <row r="180" s="1" customFormat="1" spans="1:11">
      <c r="A180" s="16">
        <v>177</v>
      </c>
      <c r="B180" s="132" t="s">
        <v>756</v>
      </c>
      <c r="C180" s="139" t="s">
        <v>815</v>
      </c>
      <c r="D180" s="138" t="s">
        <v>816</v>
      </c>
      <c r="E180" s="68">
        <v>88</v>
      </c>
      <c r="F180" s="68">
        <v>67.357</v>
      </c>
      <c r="G180" s="68">
        <v>61.357</v>
      </c>
      <c r="H180" s="68">
        <v>81</v>
      </c>
      <c r="I180" s="68">
        <v>69.28205</v>
      </c>
      <c r="J180" s="132">
        <v>25</v>
      </c>
      <c r="K180" s="146">
        <v>171</v>
      </c>
    </row>
    <row r="181" s="1" customFormat="1" spans="1:11">
      <c r="A181" s="16">
        <v>178</v>
      </c>
      <c r="B181" s="132" t="s">
        <v>756</v>
      </c>
      <c r="C181" s="139" t="s">
        <v>817</v>
      </c>
      <c r="D181" s="138" t="s">
        <v>818</v>
      </c>
      <c r="E181" s="68">
        <v>91</v>
      </c>
      <c r="F181" s="68">
        <v>70.873</v>
      </c>
      <c r="G181" s="68">
        <v>68.873</v>
      </c>
      <c r="H181" s="68">
        <v>74</v>
      </c>
      <c r="I181" s="68">
        <v>73.21745</v>
      </c>
      <c r="J181" s="132">
        <v>12</v>
      </c>
      <c r="K181" s="146">
        <v>147</v>
      </c>
    </row>
    <row r="182" s="1" customFormat="1" spans="1:11">
      <c r="A182" s="16">
        <v>179</v>
      </c>
      <c r="B182" s="132" t="s">
        <v>756</v>
      </c>
      <c r="C182" s="139" t="s">
        <v>819</v>
      </c>
      <c r="D182" s="138" t="s">
        <v>820</v>
      </c>
      <c r="E182" s="68">
        <v>91</v>
      </c>
      <c r="F182" s="68">
        <v>66.317</v>
      </c>
      <c r="G182" s="68">
        <v>59.317</v>
      </c>
      <c r="H182" s="68">
        <v>70</v>
      </c>
      <c r="I182" s="68">
        <v>66.20605</v>
      </c>
      <c r="J182" s="132">
        <v>33</v>
      </c>
      <c r="K182" s="146">
        <v>179</v>
      </c>
    </row>
    <row r="183" s="1" customFormat="1" spans="1:11">
      <c r="A183" s="16">
        <v>180</v>
      </c>
      <c r="B183" s="132" t="s">
        <v>756</v>
      </c>
      <c r="C183" s="139" t="s">
        <v>821</v>
      </c>
      <c r="D183" s="138" t="s">
        <v>822</v>
      </c>
      <c r="E183" s="68">
        <v>91</v>
      </c>
      <c r="F183" s="68">
        <v>69.413</v>
      </c>
      <c r="G183" s="68">
        <v>70.413</v>
      </c>
      <c r="H183" s="68">
        <v>85</v>
      </c>
      <c r="I183" s="68">
        <v>76.41845</v>
      </c>
      <c r="J183" s="132">
        <v>5</v>
      </c>
      <c r="K183" s="146">
        <v>110</v>
      </c>
    </row>
    <row r="184" s="1" customFormat="1" spans="1:11">
      <c r="A184" s="16">
        <v>181</v>
      </c>
      <c r="B184" s="132" t="s">
        <v>756</v>
      </c>
      <c r="C184" s="139" t="s">
        <v>823</v>
      </c>
      <c r="D184" s="138" t="s">
        <v>824</v>
      </c>
      <c r="E184" s="68">
        <v>88</v>
      </c>
      <c r="F184" s="68">
        <v>65.04</v>
      </c>
      <c r="G184" s="68">
        <v>59.04</v>
      </c>
      <c r="H184" s="68">
        <v>70</v>
      </c>
      <c r="I184" s="68">
        <v>65.576</v>
      </c>
      <c r="J184" s="132">
        <v>37</v>
      </c>
      <c r="K184" s="146">
        <v>183</v>
      </c>
    </row>
    <row r="185" s="1" customFormat="1" spans="1:11">
      <c r="A185" s="16">
        <v>182</v>
      </c>
      <c r="B185" s="132" t="s">
        <v>756</v>
      </c>
      <c r="C185" s="139" t="s">
        <v>825</v>
      </c>
      <c r="D185" s="138" t="s">
        <v>826</v>
      </c>
      <c r="E185" s="68">
        <v>88</v>
      </c>
      <c r="F185" s="68">
        <v>61.325</v>
      </c>
      <c r="G185" s="68">
        <v>50.325</v>
      </c>
      <c r="H185" s="68">
        <v>70</v>
      </c>
      <c r="I185" s="68">
        <v>59.91125</v>
      </c>
      <c r="J185" s="132">
        <v>40</v>
      </c>
      <c r="K185" s="146">
        <v>187</v>
      </c>
    </row>
    <row r="186" s="1" customFormat="1" spans="1:11">
      <c r="A186" s="16">
        <v>183</v>
      </c>
      <c r="B186" s="132" t="s">
        <v>756</v>
      </c>
      <c r="C186" s="139" t="s">
        <v>827</v>
      </c>
      <c r="D186" s="138" t="s">
        <v>828</v>
      </c>
      <c r="E186" s="68">
        <v>88</v>
      </c>
      <c r="F186" s="68">
        <v>63.111</v>
      </c>
      <c r="G186" s="68">
        <v>57.111</v>
      </c>
      <c r="H186" s="68">
        <v>78</v>
      </c>
      <c r="I186" s="68">
        <v>65.92215</v>
      </c>
      <c r="J186" s="132">
        <v>34</v>
      </c>
      <c r="K186" s="146">
        <v>180</v>
      </c>
    </row>
    <row r="187" s="1" customFormat="1" spans="1:11">
      <c r="A187" s="16">
        <v>184</v>
      </c>
      <c r="B187" s="132" t="s">
        <v>756</v>
      </c>
      <c r="C187" s="139" t="s">
        <v>829</v>
      </c>
      <c r="D187" s="138" t="s">
        <v>830</v>
      </c>
      <c r="E187" s="68">
        <v>88</v>
      </c>
      <c r="F187" s="68">
        <v>70.651</v>
      </c>
      <c r="G187" s="68">
        <v>68.651</v>
      </c>
      <c r="H187" s="68">
        <v>80</v>
      </c>
      <c r="I187" s="68">
        <v>73.82315</v>
      </c>
      <c r="J187" s="132">
        <v>10</v>
      </c>
      <c r="K187" s="146">
        <v>141</v>
      </c>
    </row>
    <row r="188" s="1" customFormat="1" spans="1:11">
      <c r="A188" s="16">
        <v>185</v>
      </c>
      <c r="B188" s="132" t="s">
        <v>756</v>
      </c>
      <c r="C188" s="139" t="s">
        <v>831</v>
      </c>
      <c r="D188" s="138" t="s">
        <v>832</v>
      </c>
      <c r="E188" s="68">
        <v>88</v>
      </c>
      <c r="F188" s="68">
        <v>68.325</v>
      </c>
      <c r="G188" s="68">
        <v>59.325</v>
      </c>
      <c r="H188" s="68">
        <v>70</v>
      </c>
      <c r="I188" s="68">
        <v>65.76125</v>
      </c>
      <c r="J188" s="132">
        <v>36</v>
      </c>
      <c r="K188" s="146">
        <v>182</v>
      </c>
    </row>
    <row r="189" s="1" customFormat="1" spans="1:11">
      <c r="A189" s="16">
        <v>186</v>
      </c>
      <c r="B189" s="132" t="s">
        <v>756</v>
      </c>
      <c r="C189" s="139" t="s">
        <v>833</v>
      </c>
      <c r="D189" s="138" t="s">
        <v>834</v>
      </c>
      <c r="E189" s="68">
        <v>85</v>
      </c>
      <c r="F189" s="68">
        <v>60.913</v>
      </c>
      <c r="G189" s="68">
        <v>45.913</v>
      </c>
      <c r="H189" s="68">
        <v>60</v>
      </c>
      <c r="I189" s="68">
        <v>54.59345</v>
      </c>
      <c r="J189" s="132">
        <v>45</v>
      </c>
      <c r="K189" s="146">
        <v>192</v>
      </c>
    </row>
    <row r="190" s="1" customFormat="1" spans="1:11">
      <c r="A190" s="16">
        <v>187</v>
      </c>
      <c r="B190" s="132" t="s">
        <v>756</v>
      </c>
      <c r="C190" s="139" t="s">
        <v>835</v>
      </c>
      <c r="D190" s="138" t="s">
        <v>836</v>
      </c>
      <c r="E190" s="68">
        <v>88</v>
      </c>
      <c r="F190" s="68">
        <v>70.722</v>
      </c>
      <c r="G190" s="68">
        <v>68.722</v>
      </c>
      <c r="H190" s="68">
        <v>70</v>
      </c>
      <c r="I190" s="68">
        <v>71.8693</v>
      </c>
      <c r="J190" s="132">
        <v>15</v>
      </c>
      <c r="K190" s="146">
        <v>155</v>
      </c>
    </row>
    <row r="191" s="1" customFormat="1" spans="1:11">
      <c r="A191" s="16">
        <v>188</v>
      </c>
      <c r="B191" s="132" t="s">
        <v>756</v>
      </c>
      <c r="C191" s="139" t="s">
        <v>837</v>
      </c>
      <c r="D191" s="138" t="s">
        <v>838</v>
      </c>
      <c r="E191" s="68">
        <v>86</v>
      </c>
      <c r="F191" s="68">
        <v>60.802</v>
      </c>
      <c r="G191" s="68">
        <v>49.802</v>
      </c>
      <c r="H191" s="68">
        <v>73</v>
      </c>
      <c r="I191" s="68">
        <v>59.8713</v>
      </c>
      <c r="J191" s="132">
        <v>41</v>
      </c>
      <c r="K191" s="146">
        <v>188</v>
      </c>
    </row>
    <row r="192" s="1" customFormat="1" spans="1:11">
      <c r="A192" s="16">
        <v>189</v>
      </c>
      <c r="B192" s="132" t="s">
        <v>756</v>
      </c>
      <c r="C192" s="139" t="s">
        <v>839</v>
      </c>
      <c r="D192" s="138" t="s">
        <v>840</v>
      </c>
      <c r="E192" s="68">
        <v>89</v>
      </c>
      <c r="F192" s="68">
        <v>61.008</v>
      </c>
      <c r="G192" s="68">
        <v>55.008</v>
      </c>
      <c r="H192" s="68">
        <v>70</v>
      </c>
      <c r="I192" s="68">
        <v>63.1052</v>
      </c>
      <c r="J192" s="132">
        <v>39</v>
      </c>
      <c r="K192" s="146">
        <v>186</v>
      </c>
    </row>
    <row r="193" s="1" customFormat="1" spans="1:11">
      <c r="A193" s="16">
        <v>190</v>
      </c>
      <c r="B193" s="132" t="s">
        <v>756</v>
      </c>
      <c r="C193" s="139" t="s">
        <v>841</v>
      </c>
      <c r="D193" s="138" t="s">
        <v>842</v>
      </c>
      <c r="E193" s="68">
        <v>89</v>
      </c>
      <c r="F193" s="68">
        <v>67.873</v>
      </c>
      <c r="G193" s="68">
        <v>63.873</v>
      </c>
      <c r="H193" s="68">
        <v>74</v>
      </c>
      <c r="I193" s="68">
        <v>69.66745</v>
      </c>
      <c r="J193" s="132">
        <v>21</v>
      </c>
      <c r="K193" s="146">
        <v>167</v>
      </c>
    </row>
    <row r="194" s="1" customFormat="1" spans="1:11">
      <c r="A194" s="16">
        <v>191</v>
      </c>
      <c r="B194" s="132" t="s">
        <v>756</v>
      </c>
      <c r="C194" s="139" t="s">
        <v>843</v>
      </c>
      <c r="D194" s="138" t="s">
        <v>844</v>
      </c>
      <c r="E194" s="68">
        <v>85</v>
      </c>
      <c r="F194" s="68">
        <v>68.722</v>
      </c>
      <c r="G194" s="68">
        <v>66.722</v>
      </c>
      <c r="H194" s="68">
        <v>70</v>
      </c>
      <c r="I194" s="68">
        <v>70.1193</v>
      </c>
      <c r="J194" s="132">
        <v>20</v>
      </c>
      <c r="K194" s="146">
        <v>164</v>
      </c>
    </row>
    <row r="195" s="1" customFormat="1" spans="1:11">
      <c r="A195" s="16">
        <v>192</v>
      </c>
      <c r="B195" s="159" t="s">
        <v>756</v>
      </c>
      <c r="C195" s="160" t="s">
        <v>845</v>
      </c>
      <c r="D195" s="143" t="s">
        <v>846</v>
      </c>
      <c r="E195" s="161">
        <v>86</v>
      </c>
      <c r="F195" s="161">
        <v>58.175</v>
      </c>
      <c r="G195" s="161">
        <v>47.175</v>
      </c>
      <c r="H195" s="161">
        <v>70</v>
      </c>
      <c r="I195" s="161">
        <v>57.56375</v>
      </c>
      <c r="J195" s="159">
        <v>44</v>
      </c>
      <c r="K195" s="146">
        <v>191</v>
      </c>
    </row>
  </sheetData>
  <sheetProtection formatCells="0" formatColumns="0" formatRows="0" insertRows="0" insertColumns="0" insertHyperlinks="0" deleteColumns="0" deleteRows="0" sort="0" autoFilter="0" pivotTables="0"/>
  <mergeCells count="9">
    <mergeCell ref="A1:K1"/>
    <mergeCell ref="F2:G2"/>
    <mergeCell ref="A2:A3"/>
    <mergeCell ref="B2:B3"/>
    <mergeCell ref="C2:C3"/>
    <mergeCell ref="D2:D3"/>
    <mergeCell ref="I2:I3"/>
    <mergeCell ref="J2:J3"/>
    <mergeCell ref="K2:K3"/>
  </mergeCells>
  <conditionalFormatting sqref="C194">
    <cfRule type="expression" dxfId="0" priority="1">
      <formula>AND(SUMPRODUCT(IFERROR(1*(($C$194&amp;"x")=(C194&amp;"x")),0))&gt;1,NOT(ISBLANK(C194)))</formula>
    </cfRule>
  </conditionalFormatting>
  <conditionalFormatting sqref="C150:C155">
    <cfRule type="expression" dxfId="0" priority="9">
      <formula>AND(SUMPRODUCT(IFERROR(1*(($C$150:$C$155&amp;"x")=(C150&amp;"x")),0))&gt;1,NOT(ISBLANK(C150)))</formula>
    </cfRule>
  </conditionalFormatting>
  <conditionalFormatting sqref="C156:C161">
    <cfRule type="expression" dxfId="0" priority="8">
      <formula>AND(SUMPRODUCT(IFERROR(1*(($C$156:$C$161&amp;"x")=(C156&amp;"x")),0))&gt;1,NOT(ISBLANK(C156)))</formula>
    </cfRule>
  </conditionalFormatting>
  <conditionalFormatting sqref="C162:C166">
    <cfRule type="expression" dxfId="0" priority="7">
      <formula>AND(SUMPRODUCT(IFERROR(1*(($C$162:$C$166&amp;"x")=(C162&amp;"x")),0))&gt;1,NOT(ISBLANK(C162)))</formula>
    </cfRule>
  </conditionalFormatting>
  <conditionalFormatting sqref="C167:C172">
    <cfRule type="expression" dxfId="0" priority="6">
      <formula>AND(SUMPRODUCT(IFERROR(1*(($C$167:$C$172&amp;"x")=(C167&amp;"x")),0))&gt;1,NOT(ISBLANK(C167)))</formula>
    </cfRule>
  </conditionalFormatting>
  <conditionalFormatting sqref="C173:C178">
    <cfRule type="expression" dxfId="0" priority="5">
      <formula>AND(SUMPRODUCT(IFERROR(1*(($C$173:$C$178&amp;"x")=(C173&amp;"x")),0))&gt;1,NOT(ISBLANK(C173)))</formula>
    </cfRule>
  </conditionalFormatting>
  <conditionalFormatting sqref="C179:C182">
    <cfRule type="expression" dxfId="0" priority="4">
      <formula>AND(SUMPRODUCT(IFERROR(1*(($C$179:$C$182&amp;"x")=(C179&amp;"x")),0))&gt;1,NOT(ISBLANK(C179)))</formula>
    </cfRule>
  </conditionalFormatting>
  <conditionalFormatting sqref="C183:C188">
    <cfRule type="expression" dxfId="0" priority="3">
      <formula>AND(SUMPRODUCT(IFERROR(1*(($C$183:$C$188&amp;"x")=(C183&amp;"x")),0))&gt;1,NOT(ISBLANK(C183)))</formula>
    </cfRule>
  </conditionalFormatting>
  <conditionalFormatting sqref="C189:C193">
    <cfRule type="expression" dxfId="0" priority="2">
      <formula>AND(SUMPRODUCT(IFERROR(1*(($C$189:$C$193&amp;"x")=(C189&amp;"x")),0))&gt;1,NOT(ISBLANK(C189)))</formula>
    </cfRule>
  </conditionalFormatting>
  <pageMargins left="0.75" right="0.75" top="1" bottom="1" header="0.511805555555556" footer="0.511805555555556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7"/>
  <sheetViews>
    <sheetView workbookViewId="0">
      <selection activeCell="A1" sqref="$A1:$XFD1048576"/>
    </sheetView>
  </sheetViews>
  <sheetFormatPr defaultColWidth="8.66666666666667" defaultRowHeight="14.25"/>
  <cols>
    <col min="1" max="1" width="9" style="4"/>
    <col min="2" max="2" width="14.875" style="4" customWidth="1"/>
    <col min="3" max="3" width="11.5" style="4" customWidth="1"/>
    <col min="4" max="4" width="9" style="4"/>
    <col min="5" max="5" width="9" style="123"/>
    <col min="6" max="6" width="17.5" style="124" customWidth="1"/>
    <col min="7" max="7" width="9" style="124"/>
    <col min="8" max="8" width="9" style="123"/>
    <col min="9" max="9" width="11.5" style="124"/>
    <col min="10" max="10" width="8.725" style="4" customWidth="1"/>
    <col min="11" max="11" width="9" style="4"/>
    <col min="12" max="16384" width="8.66666666666667" style="122"/>
  </cols>
  <sheetData>
    <row r="1" s="122" customFormat="1" ht="18.95" customHeight="1" spans="1:11">
      <c r="A1" s="6" t="s">
        <v>847</v>
      </c>
      <c r="B1" s="6"/>
      <c r="C1" s="6"/>
      <c r="D1" s="6"/>
      <c r="E1" s="125"/>
      <c r="F1" s="126"/>
      <c r="G1" s="126"/>
      <c r="H1" s="125"/>
      <c r="I1" s="126"/>
      <c r="J1" s="6"/>
      <c r="K1" s="6"/>
    </row>
    <row r="2" s="122" customFormat="1" ht="27" spans="1:11">
      <c r="A2" s="6" t="s">
        <v>310</v>
      </c>
      <c r="B2" s="6" t="s">
        <v>0</v>
      </c>
      <c r="C2" s="127" t="s">
        <v>1</v>
      </c>
      <c r="D2" s="6" t="s">
        <v>2</v>
      </c>
      <c r="E2" s="128" t="s">
        <v>3</v>
      </c>
      <c r="F2" s="129" t="s">
        <v>4</v>
      </c>
      <c r="G2" s="130"/>
      <c r="H2" s="128" t="s">
        <v>5</v>
      </c>
      <c r="I2" s="126" t="s">
        <v>6</v>
      </c>
      <c r="J2" s="13" t="s">
        <v>7</v>
      </c>
      <c r="K2" s="13" t="s">
        <v>8</v>
      </c>
    </row>
    <row r="3" s="122" customFormat="1" spans="1:11">
      <c r="A3" s="6"/>
      <c r="B3" s="6"/>
      <c r="C3" s="127"/>
      <c r="D3" s="6"/>
      <c r="E3" s="125" t="s">
        <v>9</v>
      </c>
      <c r="F3" s="126" t="s">
        <v>10</v>
      </c>
      <c r="G3" s="126" t="s">
        <v>9</v>
      </c>
      <c r="H3" s="125" t="s">
        <v>9</v>
      </c>
      <c r="I3" s="126"/>
      <c r="J3" s="13"/>
      <c r="K3" s="11"/>
    </row>
    <row r="4" s="122" customFormat="1" ht="14.1" customHeight="1" spans="1:11">
      <c r="A4" s="16">
        <v>1</v>
      </c>
      <c r="B4" s="119" t="s">
        <v>848</v>
      </c>
      <c r="C4" s="119" t="s">
        <v>849</v>
      </c>
      <c r="D4" s="119" t="s">
        <v>850</v>
      </c>
      <c r="E4" s="131">
        <v>83</v>
      </c>
      <c r="F4" s="76">
        <v>77.74</v>
      </c>
      <c r="G4" s="76">
        <v>77.74</v>
      </c>
      <c r="H4" s="131">
        <v>64</v>
      </c>
      <c r="I4" s="76">
        <v>75.78</v>
      </c>
      <c r="J4" s="132">
        <v>37</v>
      </c>
      <c r="K4" s="133">
        <v>87</v>
      </c>
    </row>
    <row r="5" s="122" customFormat="1" spans="1:11">
      <c r="A5" s="16">
        <v>2</v>
      </c>
      <c r="B5" s="119" t="s">
        <v>848</v>
      </c>
      <c r="C5" s="119" t="s">
        <v>851</v>
      </c>
      <c r="D5" s="119" t="s">
        <v>852</v>
      </c>
      <c r="E5" s="134">
        <v>85</v>
      </c>
      <c r="F5" s="135">
        <v>85.62</v>
      </c>
      <c r="G5" s="135">
        <v>89.62</v>
      </c>
      <c r="H5" s="131">
        <v>64</v>
      </c>
      <c r="I5" s="136">
        <v>83.8</v>
      </c>
      <c r="J5" s="132">
        <v>13</v>
      </c>
      <c r="K5" s="133">
        <v>30</v>
      </c>
    </row>
    <row r="6" s="122" customFormat="1" spans="1:11">
      <c r="A6" s="16">
        <v>3</v>
      </c>
      <c r="B6" s="119" t="s">
        <v>848</v>
      </c>
      <c r="C6" s="119" t="s">
        <v>853</v>
      </c>
      <c r="D6" s="119" t="s">
        <v>854</v>
      </c>
      <c r="E6" s="131">
        <v>87</v>
      </c>
      <c r="F6" s="76">
        <v>83.4</v>
      </c>
      <c r="G6" s="76">
        <v>87.4</v>
      </c>
      <c r="H6" s="131">
        <v>68</v>
      </c>
      <c r="I6" s="136">
        <v>83.46</v>
      </c>
      <c r="J6" s="132">
        <v>14</v>
      </c>
      <c r="K6" s="133">
        <v>32</v>
      </c>
    </row>
    <row r="7" s="122" customFormat="1" spans="1:11">
      <c r="A7" s="16">
        <v>4</v>
      </c>
      <c r="B7" s="119" t="s">
        <v>848</v>
      </c>
      <c r="C7" s="119" t="s">
        <v>855</v>
      </c>
      <c r="D7" s="119" t="s">
        <v>856</v>
      </c>
      <c r="E7" s="137">
        <v>87</v>
      </c>
      <c r="F7" s="136">
        <v>86.89</v>
      </c>
      <c r="G7" s="136">
        <v>90.89</v>
      </c>
      <c r="H7" s="137">
        <v>66</v>
      </c>
      <c r="I7" s="136">
        <v>85.33</v>
      </c>
      <c r="J7" s="132">
        <v>6</v>
      </c>
      <c r="K7" s="133">
        <v>15</v>
      </c>
    </row>
    <row r="8" s="122" customFormat="1" spans="1:11">
      <c r="A8" s="16">
        <v>5</v>
      </c>
      <c r="B8" s="119" t="s">
        <v>848</v>
      </c>
      <c r="C8" s="119" t="s">
        <v>857</v>
      </c>
      <c r="D8" s="119" t="s">
        <v>858</v>
      </c>
      <c r="E8" s="131">
        <v>86</v>
      </c>
      <c r="F8" s="76">
        <v>69.92</v>
      </c>
      <c r="G8" s="76">
        <v>69.92</v>
      </c>
      <c r="H8" s="131">
        <v>66</v>
      </c>
      <c r="I8" s="136">
        <v>71.55</v>
      </c>
      <c r="J8" s="132">
        <v>44</v>
      </c>
      <c r="K8" s="133">
        <v>102</v>
      </c>
    </row>
    <row r="9" s="122" customFormat="1" spans="1:11">
      <c r="A9" s="16">
        <v>6</v>
      </c>
      <c r="B9" s="119" t="s">
        <v>848</v>
      </c>
      <c r="C9" s="119" t="s">
        <v>859</v>
      </c>
      <c r="D9" s="119" t="s">
        <v>860</v>
      </c>
      <c r="E9" s="131">
        <v>80</v>
      </c>
      <c r="F9" s="76">
        <v>73.18</v>
      </c>
      <c r="G9" s="76">
        <v>81.18</v>
      </c>
      <c r="H9" s="131">
        <v>60</v>
      </c>
      <c r="I9" s="76">
        <v>77.17</v>
      </c>
      <c r="J9" s="132">
        <v>33</v>
      </c>
      <c r="K9" s="133">
        <v>76</v>
      </c>
    </row>
    <row r="10" s="122" customFormat="1" spans="1:11">
      <c r="A10" s="16">
        <v>7</v>
      </c>
      <c r="B10" s="119" t="s">
        <v>848</v>
      </c>
      <c r="C10" s="119" t="s">
        <v>861</v>
      </c>
      <c r="D10" s="119" t="s">
        <v>862</v>
      </c>
      <c r="E10" s="137">
        <v>85</v>
      </c>
      <c r="F10" s="136">
        <v>82.93</v>
      </c>
      <c r="G10" s="136">
        <v>86.93</v>
      </c>
      <c r="H10" s="137">
        <v>66</v>
      </c>
      <c r="I10" s="136">
        <v>82.45</v>
      </c>
      <c r="J10" s="132">
        <v>19</v>
      </c>
      <c r="K10" s="133">
        <v>40</v>
      </c>
    </row>
    <row r="11" s="122" customFormat="1" spans="1:11">
      <c r="A11" s="16">
        <v>8</v>
      </c>
      <c r="B11" s="119" t="s">
        <v>848</v>
      </c>
      <c r="C11" s="119" t="s">
        <v>863</v>
      </c>
      <c r="D11" s="138" t="s">
        <v>864</v>
      </c>
      <c r="E11" s="137">
        <v>83</v>
      </c>
      <c r="F11" s="136">
        <v>78.72</v>
      </c>
      <c r="G11" s="136">
        <v>78.72</v>
      </c>
      <c r="H11" s="137">
        <v>68</v>
      </c>
      <c r="I11" s="136">
        <v>77.21</v>
      </c>
      <c r="J11" s="132">
        <v>32</v>
      </c>
      <c r="K11" s="133">
        <v>75</v>
      </c>
    </row>
    <row r="12" s="122" customFormat="1" spans="1:11">
      <c r="A12" s="16">
        <v>9</v>
      </c>
      <c r="B12" s="119" t="s">
        <v>848</v>
      </c>
      <c r="C12" s="119" t="s">
        <v>865</v>
      </c>
      <c r="D12" s="138" t="s">
        <v>866</v>
      </c>
      <c r="E12" s="137">
        <v>86</v>
      </c>
      <c r="F12" s="136">
        <v>76.78</v>
      </c>
      <c r="G12" s="136">
        <v>80.78</v>
      </c>
      <c r="H12" s="137">
        <v>64</v>
      </c>
      <c r="I12" s="136">
        <v>78.2</v>
      </c>
      <c r="J12" s="132">
        <v>30</v>
      </c>
      <c r="K12" s="133">
        <v>69</v>
      </c>
    </row>
    <row r="13" s="122" customFormat="1" spans="1:11">
      <c r="A13" s="16">
        <v>10</v>
      </c>
      <c r="B13" s="119" t="s">
        <v>848</v>
      </c>
      <c r="C13" s="119" t="s">
        <v>867</v>
      </c>
      <c r="D13" s="138" t="s">
        <v>868</v>
      </c>
      <c r="E13" s="131">
        <v>83</v>
      </c>
      <c r="F13" s="76">
        <v>78.75</v>
      </c>
      <c r="G13" s="76">
        <v>78.75</v>
      </c>
      <c r="H13" s="131">
        <v>64</v>
      </c>
      <c r="I13" s="136">
        <v>72.5</v>
      </c>
      <c r="J13" s="132">
        <v>43</v>
      </c>
      <c r="K13" s="133">
        <v>99</v>
      </c>
    </row>
    <row r="14" s="122" customFormat="1" spans="1:11">
      <c r="A14" s="16">
        <v>11</v>
      </c>
      <c r="B14" s="119" t="s">
        <v>848</v>
      </c>
      <c r="C14" s="119" t="s">
        <v>869</v>
      </c>
      <c r="D14" s="138" t="s">
        <v>870</v>
      </c>
      <c r="E14" s="137">
        <v>85</v>
      </c>
      <c r="F14" s="136">
        <v>83.78</v>
      </c>
      <c r="G14" s="136">
        <v>87.78</v>
      </c>
      <c r="H14" s="137">
        <v>64</v>
      </c>
      <c r="I14" s="136">
        <v>82.61</v>
      </c>
      <c r="J14" s="132">
        <v>17</v>
      </c>
      <c r="K14" s="133">
        <v>38</v>
      </c>
    </row>
    <row r="15" s="122" customFormat="1" spans="1:11">
      <c r="A15" s="16">
        <v>12</v>
      </c>
      <c r="B15" s="119" t="s">
        <v>848</v>
      </c>
      <c r="C15" s="119" t="s">
        <v>871</v>
      </c>
      <c r="D15" s="138" t="s">
        <v>872</v>
      </c>
      <c r="E15" s="137">
        <v>83</v>
      </c>
      <c r="F15" s="136">
        <v>68.26</v>
      </c>
      <c r="G15" s="136">
        <v>68.26</v>
      </c>
      <c r="H15" s="137">
        <v>62</v>
      </c>
      <c r="I15" s="136">
        <v>69.22</v>
      </c>
      <c r="J15" s="132">
        <v>47</v>
      </c>
      <c r="K15" s="133">
        <v>105</v>
      </c>
    </row>
    <row r="16" s="122" customFormat="1" spans="1:11">
      <c r="A16" s="16">
        <v>13</v>
      </c>
      <c r="B16" s="119" t="s">
        <v>848</v>
      </c>
      <c r="C16" s="119" t="s">
        <v>873</v>
      </c>
      <c r="D16" s="138" t="s">
        <v>874</v>
      </c>
      <c r="E16" s="137">
        <v>89</v>
      </c>
      <c r="F16" s="136">
        <v>89.08</v>
      </c>
      <c r="G16" s="136">
        <v>99.08</v>
      </c>
      <c r="H16" s="137">
        <v>64</v>
      </c>
      <c r="I16" s="136">
        <v>90.55</v>
      </c>
      <c r="J16" s="132">
        <v>2</v>
      </c>
      <c r="K16" s="133">
        <v>3</v>
      </c>
    </row>
    <row r="17" s="122" customFormat="1" spans="1:11">
      <c r="A17" s="16">
        <v>14</v>
      </c>
      <c r="B17" s="119" t="s">
        <v>848</v>
      </c>
      <c r="C17" s="119" t="s">
        <v>875</v>
      </c>
      <c r="D17" s="138" t="s">
        <v>876</v>
      </c>
      <c r="E17" s="137">
        <v>85</v>
      </c>
      <c r="F17" s="136">
        <v>81.62</v>
      </c>
      <c r="G17" s="136">
        <v>85.62</v>
      </c>
      <c r="H17" s="137">
        <v>64</v>
      </c>
      <c r="I17" s="136">
        <v>81.2</v>
      </c>
      <c r="J17" s="132">
        <v>24</v>
      </c>
      <c r="K17" s="133">
        <v>54</v>
      </c>
    </row>
    <row r="18" s="122" customFormat="1" spans="1:11">
      <c r="A18" s="16">
        <v>15</v>
      </c>
      <c r="B18" s="119" t="s">
        <v>848</v>
      </c>
      <c r="C18" s="119" t="s">
        <v>877</v>
      </c>
      <c r="D18" s="138" t="s">
        <v>878</v>
      </c>
      <c r="E18" s="137">
        <v>85</v>
      </c>
      <c r="F18" s="136">
        <v>82.91</v>
      </c>
      <c r="G18" s="136">
        <v>86.91</v>
      </c>
      <c r="H18" s="137">
        <v>64</v>
      </c>
      <c r="I18" s="136">
        <v>82.04</v>
      </c>
      <c r="J18" s="132">
        <v>21</v>
      </c>
      <c r="K18" s="133">
        <v>46</v>
      </c>
    </row>
    <row r="19" s="122" customFormat="1" spans="1:11">
      <c r="A19" s="16">
        <v>16</v>
      </c>
      <c r="B19" s="119" t="s">
        <v>848</v>
      </c>
      <c r="C19" s="119" t="s">
        <v>879</v>
      </c>
      <c r="D19" s="138" t="s">
        <v>880</v>
      </c>
      <c r="E19" s="137">
        <v>85</v>
      </c>
      <c r="F19" s="136">
        <v>82.85</v>
      </c>
      <c r="G19" s="136">
        <v>86.85</v>
      </c>
      <c r="H19" s="137">
        <v>64</v>
      </c>
      <c r="I19" s="136">
        <v>82</v>
      </c>
      <c r="J19" s="132">
        <v>22</v>
      </c>
      <c r="K19" s="133">
        <v>47</v>
      </c>
    </row>
    <row r="20" s="122" customFormat="1" spans="1:11">
      <c r="A20" s="16">
        <v>17</v>
      </c>
      <c r="B20" s="119" t="s">
        <v>848</v>
      </c>
      <c r="C20" s="119" t="s">
        <v>881</v>
      </c>
      <c r="D20" s="138" t="s">
        <v>882</v>
      </c>
      <c r="E20" s="137">
        <v>83</v>
      </c>
      <c r="F20" s="136">
        <v>68.65</v>
      </c>
      <c r="G20" s="136">
        <v>60.65</v>
      </c>
      <c r="H20" s="137">
        <v>60</v>
      </c>
      <c r="I20" s="136">
        <v>63.9</v>
      </c>
      <c r="J20" s="132">
        <v>53</v>
      </c>
      <c r="K20" s="133">
        <v>111</v>
      </c>
    </row>
    <row r="21" s="122" customFormat="1" spans="1:11">
      <c r="A21" s="16">
        <v>18</v>
      </c>
      <c r="B21" s="119" t="s">
        <v>848</v>
      </c>
      <c r="C21" s="119" t="s">
        <v>883</v>
      </c>
      <c r="D21" s="138" t="s">
        <v>884</v>
      </c>
      <c r="E21" s="131">
        <v>83</v>
      </c>
      <c r="F21" s="76">
        <v>77.6</v>
      </c>
      <c r="G21" s="76">
        <v>77.6</v>
      </c>
      <c r="H21" s="131">
        <v>62</v>
      </c>
      <c r="I21" s="136">
        <v>75.3</v>
      </c>
      <c r="J21" s="132">
        <v>38</v>
      </c>
      <c r="K21" s="133">
        <v>89</v>
      </c>
    </row>
    <row r="22" s="122" customFormat="1" spans="1:11">
      <c r="A22" s="16">
        <v>19</v>
      </c>
      <c r="B22" s="119" t="s">
        <v>848</v>
      </c>
      <c r="C22" s="119" t="s">
        <v>885</v>
      </c>
      <c r="D22" s="138" t="s">
        <v>886</v>
      </c>
      <c r="E22" s="137">
        <v>84</v>
      </c>
      <c r="F22" s="136">
        <v>84</v>
      </c>
      <c r="G22" s="136">
        <v>62</v>
      </c>
      <c r="H22" s="137">
        <v>62</v>
      </c>
      <c r="I22" s="136">
        <v>65.3</v>
      </c>
      <c r="J22" s="132">
        <v>51</v>
      </c>
      <c r="K22" s="133">
        <v>109</v>
      </c>
    </row>
    <row r="23" s="122" customFormat="1" spans="1:11">
      <c r="A23" s="16">
        <v>20</v>
      </c>
      <c r="B23" s="119" t="s">
        <v>848</v>
      </c>
      <c r="C23" s="119" t="s">
        <v>887</v>
      </c>
      <c r="D23" s="138" t="s">
        <v>888</v>
      </c>
      <c r="E23" s="131">
        <v>85</v>
      </c>
      <c r="F23" s="76">
        <v>82.9</v>
      </c>
      <c r="G23" s="76">
        <v>92.9</v>
      </c>
      <c r="H23" s="131">
        <v>64</v>
      </c>
      <c r="I23" s="136">
        <v>85.94</v>
      </c>
      <c r="J23" s="132">
        <v>5</v>
      </c>
      <c r="K23" s="133">
        <v>12</v>
      </c>
    </row>
    <row r="24" s="122" customFormat="1" spans="1:11">
      <c r="A24" s="16">
        <v>21</v>
      </c>
      <c r="B24" s="119" t="s">
        <v>848</v>
      </c>
      <c r="C24" s="119" t="s">
        <v>889</v>
      </c>
      <c r="D24" s="138" t="s">
        <v>890</v>
      </c>
      <c r="E24" s="137">
        <v>83</v>
      </c>
      <c r="F24" s="136">
        <v>78.76</v>
      </c>
      <c r="G24" s="136">
        <v>78.76</v>
      </c>
      <c r="H24" s="137">
        <v>64</v>
      </c>
      <c r="I24" s="136">
        <v>76.44</v>
      </c>
      <c r="J24" s="132">
        <v>36</v>
      </c>
      <c r="K24" s="133">
        <v>82</v>
      </c>
    </row>
    <row r="25" s="122" customFormat="1" spans="1:11">
      <c r="A25" s="16">
        <v>22</v>
      </c>
      <c r="B25" s="119" t="s">
        <v>848</v>
      </c>
      <c r="C25" s="119" t="s">
        <v>891</v>
      </c>
      <c r="D25" s="138" t="s">
        <v>892</v>
      </c>
      <c r="E25" s="137">
        <v>85</v>
      </c>
      <c r="F25" s="136">
        <v>83.42</v>
      </c>
      <c r="G25" s="136">
        <v>87.42</v>
      </c>
      <c r="H25" s="137">
        <v>66</v>
      </c>
      <c r="I25" s="136">
        <v>82.77</v>
      </c>
      <c r="J25" s="132">
        <v>16</v>
      </c>
      <c r="K25" s="133">
        <v>36</v>
      </c>
    </row>
    <row r="26" s="122" customFormat="1" spans="1:11">
      <c r="A26" s="16">
        <v>23</v>
      </c>
      <c r="B26" s="119" t="s">
        <v>848</v>
      </c>
      <c r="C26" s="119" t="s">
        <v>893</v>
      </c>
      <c r="D26" s="138" t="s">
        <v>894</v>
      </c>
      <c r="E26" s="137">
        <v>83</v>
      </c>
      <c r="F26" s="136">
        <v>81.81</v>
      </c>
      <c r="G26" s="136">
        <v>87.81</v>
      </c>
      <c r="H26" s="137">
        <v>64</v>
      </c>
      <c r="I26" s="136">
        <v>82.33</v>
      </c>
      <c r="J26" s="132">
        <v>20</v>
      </c>
      <c r="K26" s="133">
        <v>41</v>
      </c>
    </row>
    <row r="27" s="122" customFormat="1" spans="1:11">
      <c r="A27" s="16">
        <v>24</v>
      </c>
      <c r="B27" s="119" t="s">
        <v>848</v>
      </c>
      <c r="C27" s="119" t="s">
        <v>895</v>
      </c>
      <c r="D27" s="138" t="s">
        <v>896</v>
      </c>
      <c r="E27" s="137">
        <v>90</v>
      </c>
      <c r="F27" s="136">
        <v>82.75</v>
      </c>
      <c r="G27" s="136">
        <v>82.75</v>
      </c>
      <c r="H27" s="137">
        <v>64</v>
      </c>
      <c r="I27" s="136">
        <v>80.09</v>
      </c>
      <c r="J27" s="132">
        <v>26</v>
      </c>
      <c r="K27" s="133">
        <v>58</v>
      </c>
    </row>
    <row r="28" s="122" customFormat="1" spans="1:11">
      <c r="A28" s="16">
        <v>25</v>
      </c>
      <c r="B28" s="119" t="s">
        <v>848</v>
      </c>
      <c r="C28" s="119" t="s">
        <v>897</v>
      </c>
      <c r="D28" s="138" t="s">
        <v>898</v>
      </c>
      <c r="E28" s="137">
        <v>85</v>
      </c>
      <c r="F28" s="136">
        <v>81.07</v>
      </c>
      <c r="G28" s="136">
        <v>90.07</v>
      </c>
      <c r="H28" s="137">
        <v>64</v>
      </c>
      <c r="I28" s="136">
        <v>84.1</v>
      </c>
      <c r="J28" s="132">
        <v>11</v>
      </c>
      <c r="K28" s="133">
        <v>25</v>
      </c>
    </row>
    <row r="29" s="122" customFormat="1" spans="1:11">
      <c r="A29" s="16">
        <v>26</v>
      </c>
      <c r="B29" s="119" t="s">
        <v>848</v>
      </c>
      <c r="C29" s="119" t="s">
        <v>899</v>
      </c>
      <c r="D29" s="138" t="s">
        <v>900</v>
      </c>
      <c r="E29" s="137">
        <v>89</v>
      </c>
      <c r="F29" s="136">
        <v>71</v>
      </c>
      <c r="G29" s="136">
        <v>69</v>
      </c>
      <c r="H29" s="137">
        <v>60</v>
      </c>
      <c r="I29" s="136">
        <v>70.2</v>
      </c>
      <c r="J29" s="132">
        <v>46</v>
      </c>
      <c r="K29" s="133">
        <v>104</v>
      </c>
    </row>
    <row r="30" s="122" customFormat="1" spans="1:11">
      <c r="A30" s="16">
        <v>27</v>
      </c>
      <c r="B30" s="119" t="s">
        <v>848</v>
      </c>
      <c r="C30" s="119" t="s">
        <v>901</v>
      </c>
      <c r="D30" s="138" t="s">
        <v>902</v>
      </c>
      <c r="E30" s="137">
        <v>90</v>
      </c>
      <c r="F30" s="136">
        <v>86.08</v>
      </c>
      <c r="G30" s="136">
        <v>90.08</v>
      </c>
      <c r="H30" s="137">
        <v>64</v>
      </c>
      <c r="I30" s="136">
        <v>84.86</v>
      </c>
      <c r="J30" s="132">
        <v>7</v>
      </c>
      <c r="K30" s="133">
        <v>19</v>
      </c>
    </row>
    <row r="31" s="122" customFormat="1" spans="1:11">
      <c r="A31" s="16">
        <v>28</v>
      </c>
      <c r="B31" s="119" t="s">
        <v>848</v>
      </c>
      <c r="C31" s="119" t="s">
        <v>903</v>
      </c>
      <c r="D31" s="138" t="s">
        <v>904</v>
      </c>
      <c r="E31" s="137">
        <v>83</v>
      </c>
      <c r="F31" s="136">
        <v>81.89</v>
      </c>
      <c r="G31" s="136">
        <v>81.89</v>
      </c>
      <c r="H31" s="137">
        <v>64</v>
      </c>
      <c r="I31" s="136">
        <v>78.47</v>
      </c>
      <c r="J31" s="132">
        <v>27</v>
      </c>
      <c r="K31" s="133">
        <v>66</v>
      </c>
    </row>
    <row r="32" s="122" customFormat="1" spans="1:11">
      <c r="A32" s="16">
        <v>29</v>
      </c>
      <c r="B32" s="119" t="s">
        <v>848</v>
      </c>
      <c r="C32" s="119" t="s">
        <v>905</v>
      </c>
      <c r="D32" s="138" t="s">
        <v>906</v>
      </c>
      <c r="E32" s="137">
        <v>89</v>
      </c>
      <c r="F32" s="136">
        <v>68.1</v>
      </c>
      <c r="G32" s="136">
        <v>66.1</v>
      </c>
      <c r="H32" s="137">
        <v>64</v>
      </c>
      <c r="I32" s="136">
        <v>69.16</v>
      </c>
      <c r="J32" s="132">
        <v>48</v>
      </c>
      <c r="K32" s="133">
        <v>106</v>
      </c>
    </row>
    <row r="33" s="122" customFormat="1" spans="1:11">
      <c r="A33" s="16">
        <v>30</v>
      </c>
      <c r="B33" s="119" t="s">
        <v>848</v>
      </c>
      <c r="C33" s="119" t="s">
        <v>907</v>
      </c>
      <c r="D33" s="138" t="s">
        <v>908</v>
      </c>
      <c r="E33" s="131">
        <v>83</v>
      </c>
      <c r="F33" s="76">
        <v>66.97</v>
      </c>
      <c r="G33" s="76">
        <v>60.97</v>
      </c>
      <c r="H33" s="131">
        <v>66</v>
      </c>
      <c r="I33" s="76">
        <v>65.28</v>
      </c>
      <c r="J33" s="132">
        <v>52</v>
      </c>
      <c r="K33" s="133">
        <v>110</v>
      </c>
    </row>
    <row r="34" s="122" customFormat="1" spans="1:11">
      <c r="A34" s="16">
        <v>31</v>
      </c>
      <c r="B34" s="119" t="s">
        <v>848</v>
      </c>
      <c r="C34" s="119" t="s">
        <v>909</v>
      </c>
      <c r="D34" s="138" t="s">
        <v>910</v>
      </c>
      <c r="E34" s="131">
        <v>86</v>
      </c>
      <c r="F34" s="76">
        <v>70.41</v>
      </c>
      <c r="G34" s="76">
        <v>70.41</v>
      </c>
      <c r="H34" s="131">
        <v>62</v>
      </c>
      <c r="I34" s="76">
        <v>71.07</v>
      </c>
      <c r="J34" s="132">
        <v>45</v>
      </c>
      <c r="K34" s="133">
        <v>103</v>
      </c>
    </row>
    <row r="35" s="122" customFormat="1" spans="1:11">
      <c r="A35" s="16">
        <v>32</v>
      </c>
      <c r="B35" s="119" t="s">
        <v>848</v>
      </c>
      <c r="C35" s="119" t="s">
        <v>911</v>
      </c>
      <c r="D35" s="138" t="s">
        <v>912</v>
      </c>
      <c r="E35" s="131">
        <v>89</v>
      </c>
      <c r="F35" s="76">
        <v>61.61</v>
      </c>
      <c r="G35" s="76">
        <v>49.61</v>
      </c>
      <c r="H35" s="131">
        <v>64</v>
      </c>
      <c r="I35" s="76">
        <v>58.39</v>
      </c>
      <c r="J35" s="132">
        <v>56</v>
      </c>
      <c r="K35" s="133">
        <v>114</v>
      </c>
    </row>
    <row r="36" s="122" customFormat="1" spans="1:11">
      <c r="A36" s="16">
        <v>33</v>
      </c>
      <c r="B36" s="119" t="s">
        <v>848</v>
      </c>
      <c r="C36" s="119" t="s">
        <v>913</v>
      </c>
      <c r="D36" s="138" t="s">
        <v>914</v>
      </c>
      <c r="E36" s="131">
        <v>88</v>
      </c>
      <c r="F36" s="76">
        <v>65.25</v>
      </c>
      <c r="G36" s="76">
        <v>59.25</v>
      </c>
      <c r="H36" s="131">
        <v>68</v>
      </c>
      <c r="I36" s="76">
        <v>65.31</v>
      </c>
      <c r="J36" s="132">
        <v>50</v>
      </c>
      <c r="K36" s="133">
        <v>108</v>
      </c>
    </row>
    <row r="37" s="122" customFormat="1" spans="1:11">
      <c r="A37" s="16">
        <v>34</v>
      </c>
      <c r="B37" s="119" t="s">
        <v>848</v>
      </c>
      <c r="C37" s="119" t="s">
        <v>915</v>
      </c>
      <c r="D37" s="138" t="s">
        <v>294</v>
      </c>
      <c r="E37" s="131">
        <v>89</v>
      </c>
      <c r="F37" s="76">
        <v>77.12</v>
      </c>
      <c r="G37" s="76">
        <v>77.12</v>
      </c>
      <c r="H37" s="131">
        <v>74</v>
      </c>
      <c r="I37" s="76">
        <v>78.28</v>
      </c>
      <c r="J37" s="132">
        <v>29</v>
      </c>
      <c r="K37" s="133">
        <v>68</v>
      </c>
    </row>
    <row r="38" s="122" customFormat="1" spans="1:11">
      <c r="A38" s="16">
        <v>35</v>
      </c>
      <c r="B38" s="119" t="s">
        <v>848</v>
      </c>
      <c r="C38" s="119" t="s">
        <v>916</v>
      </c>
      <c r="D38" s="138" t="s">
        <v>917</v>
      </c>
      <c r="E38" s="131">
        <v>83</v>
      </c>
      <c r="F38" s="76">
        <v>76.31</v>
      </c>
      <c r="G38" s="76">
        <v>76.31</v>
      </c>
      <c r="H38" s="131">
        <v>60</v>
      </c>
      <c r="I38" s="76">
        <v>74.05</v>
      </c>
      <c r="J38" s="132">
        <v>39</v>
      </c>
      <c r="K38" s="133">
        <v>92</v>
      </c>
    </row>
    <row r="39" s="122" customFormat="1" spans="1:11">
      <c r="A39" s="16">
        <v>36</v>
      </c>
      <c r="B39" s="119" t="s">
        <v>848</v>
      </c>
      <c r="C39" s="119" t="s">
        <v>918</v>
      </c>
      <c r="D39" s="138" t="s">
        <v>919</v>
      </c>
      <c r="E39" s="131">
        <v>85</v>
      </c>
      <c r="F39" s="76">
        <v>84.2</v>
      </c>
      <c r="G39" s="76">
        <v>88.2</v>
      </c>
      <c r="H39" s="131">
        <v>62</v>
      </c>
      <c r="I39" s="76">
        <v>82.48</v>
      </c>
      <c r="J39" s="132">
        <v>18</v>
      </c>
      <c r="K39" s="133">
        <v>39</v>
      </c>
    </row>
    <row r="40" s="122" customFormat="1" spans="1:11">
      <c r="A40" s="16">
        <v>37</v>
      </c>
      <c r="B40" s="119" t="s">
        <v>848</v>
      </c>
      <c r="C40" s="119" t="s">
        <v>920</v>
      </c>
      <c r="D40" s="138" t="s">
        <v>921</v>
      </c>
      <c r="E40" s="131">
        <v>85</v>
      </c>
      <c r="F40" s="76">
        <v>78.68</v>
      </c>
      <c r="G40" s="76">
        <v>88.68</v>
      </c>
      <c r="H40" s="131">
        <v>72</v>
      </c>
      <c r="I40" s="76">
        <v>84.79</v>
      </c>
      <c r="J40" s="132">
        <v>8</v>
      </c>
      <c r="K40" s="133">
        <v>20</v>
      </c>
    </row>
    <row r="41" s="122" customFormat="1" spans="1:11">
      <c r="A41" s="16">
        <v>38</v>
      </c>
      <c r="B41" s="119" t="s">
        <v>848</v>
      </c>
      <c r="C41" s="132" t="s">
        <v>922</v>
      </c>
      <c r="D41" s="119" t="s">
        <v>923</v>
      </c>
      <c r="E41" s="137">
        <v>87</v>
      </c>
      <c r="F41" s="76">
        <v>73.22</v>
      </c>
      <c r="G41" s="136">
        <v>71.22</v>
      </c>
      <c r="H41" s="131">
        <v>70</v>
      </c>
      <c r="I41" s="136">
        <v>73.34</v>
      </c>
      <c r="J41" s="132">
        <v>41</v>
      </c>
      <c r="K41" s="133">
        <v>96</v>
      </c>
    </row>
    <row r="42" s="122" customFormat="1" spans="1:11">
      <c r="A42" s="16">
        <v>39</v>
      </c>
      <c r="B42" s="119" t="s">
        <v>848</v>
      </c>
      <c r="C42" s="119" t="s">
        <v>924</v>
      </c>
      <c r="D42" s="138" t="s">
        <v>925</v>
      </c>
      <c r="E42" s="131">
        <v>85</v>
      </c>
      <c r="F42" s="76">
        <v>83.74</v>
      </c>
      <c r="G42" s="76">
        <v>87.74</v>
      </c>
      <c r="H42" s="131">
        <v>66</v>
      </c>
      <c r="I42" s="76">
        <v>82.98</v>
      </c>
      <c r="J42" s="132">
        <v>15</v>
      </c>
      <c r="K42" s="133">
        <v>34</v>
      </c>
    </row>
    <row r="43" s="122" customFormat="1" spans="1:11">
      <c r="A43" s="16">
        <v>40</v>
      </c>
      <c r="B43" s="119" t="s">
        <v>848</v>
      </c>
      <c r="C43" s="119" t="s">
        <v>926</v>
      </c>
      <c r="D43" s="138" t="s">
        <v>927</v>
      </c>
      <c r="E43" s="131">
        <v>85</v>
      </c>
      <c r="F43" s="76">
        <v>81.78</v>
      </c>
      <c r="G43" s="76">
        <v>85.78</v>
      </c>
      <c r="H43" s="131">
        <v>64</v>
      </c>
      <c r="I43" s="76">
        <v>81.31</v>
      </c>
      <c r="J43" s="132">
        <v>23</v>
      </c>
      <c r="K43" s="133">
        <v>53</v>
      </c>
    </row>
    <row r="44" s="122" customFormat="1" spans="1:11">
      <c r="A44" s="16">
        <v>41</v>
      </c>
      <c r="B44" s="119" t="s">
        <v>848</v>
      </c>
      <c r="C44" s="119" t="s">
        <v>928</v>
      </c>
      <c r="D44" s="138" t="s">
        <v>929</v>
      </c>
      <c r="E44" s="131">
        <v>85</v>
      </c>
      <c r="F44" s="76">
        <v>73.34</v>
      </c>
      <c r="G44" s="76">
        <v>77.34</v>
      </c>
      <c r="H44" s="131">
        <v>68</v>
      </c>
      <c r="I44" s="76">
        <v>76.62</v>
      </c>
      <c r="J44" s="132">
        <v>35</v>
      </c>
      <c r="K44" s="133">
        <v>80</v>
      </c>
    </row>
    <row r="45" s="122" customFormat="1" spans="1:11">
      <c r="A45" s="16">
        <v>42</v>
      </c>
      <c r="B45" s="119" t="s">
        <v>848</v>
      </c>
      <c r="C45" s="119" t="s">
        <v>930</v>
      </c>
      <c r="D45" s="138" t="s">
        <v>931</v>
      </c>
      <c r="E45" s="131">
        <v>90</v>
      </c>
      <c r="F45" s="76">
        <v>85.25</v>
      </c>
      <c r="G45" s="76">
        <v>89.25</v>
      </c>
      <c r="H45" s="131">
        <v>64</v>
      </c>
      <c r="I45" s="76">
        <v>84.31</v>
      </c>
      <c r="J45" s="132">
        <v>9</v>
      </c>
      <c r="K45" s="133">
        <v>23</v>
      </c>
    </row>
    <row r="46" s="122" customFormat="1" spans="1:11">
      <c r="A46" s="16">
        <v>43</v>
      </c>
      <c r="B46" s="119" t="s">
        <v>848</v>
      </c>
      <c r="C46" s="119" t="s">
        <v>932</v>
      </c>
      <c r="D46" s="138" t="s">
        <v>933</v>
      </c>
      <c r="E46" s="131">
        <v>89</v>
      </c>
      <c r="F46" s="76">
        <v>71.6</v>
      </c>
      <c r="G46" s="76">
        <v>71.6</v>
      </c>
      <c r="H46" s="131">
        <v>60</v>
      </c>
      <c r="I46" s="76">
        <v>72.69</v>
      </c>
      <c r="J46" s="132">
        <v>42</v>
      </c>
      <c r="K46" s="133">
        <v>97</v>
      </c>
    </row>
    <row r="47" s="122" customFormat="1" spans="1:11">
      <c r="A47" s="16">
        <v>44</v>
      </c>
      <c r="B47" s="119" t="s">
        <v>848</v>
      </c>
      <c r="C47" s="119" t="s">
        <v>934</v>
      </c>
      <c r="D47" s="138" t="s">
        <v>935</v>
      </c>
      <c r="E47" s="131">
        <v>85</v>
      </c>
      <c r="F47" s="76">
        <v>78.06</v>
      </c>
      <c r="G47" s="76">
        <v>78.06</v>
      </c>
      <c r="H47" s="131">
        <v>70</v>
      </c>
      <c r="I47" s="76">
        <v>77.49</v>
      </c>
      <c r="J47" s="132">
        <v>31</v>
      </c>
      <c r="K47" s="133">
        <v>73</v>
      </c>
    </row>
    <row r="48" s="122" customFormat="1" spans="1:11">
      <c r="A48" s="16">
        <v>45</v>
      </c>
      <c r="B48" s="119" t="s">
        <v>848</v>
      </c>
      <c r="C48" s="119" t="s">
        <v>936</v>
      </c>
      <c r="D48" s="138" t="s">
        <v>937</v>
      </c>
      <c r="E48" s="131">
        <v>90</v>
      </c>
      <c r="F48" s="76">
        <v>78.53</v>
      </c>
      <c r="G48" s="76">
        <v>78.52</v>
      </c>
      <c r="H48" s="131">
        <v>69</v>
      </c>
      <c r="I48" s="76">
        <v>78.34</v>
      </c>
      <c r="J48" s="132">
        <v>28</v>
      </c>
      <c r="K48" s="133">
        <v>67</v>
      </c>
    </row>
    <row r="49" s="122" customFormat="1" spans="1:11">
      <c r="A49" s="16">
        <v>46</v>
      </c>
      <c r="B49" s="119" t="s">
        <v>848</v>
      </c>
      <c r="C49" s="119" t="s">
        <v>938</v>
      </c>
      <c r="D49" s="138" t="s">
        <v>939</v>
      </c>
      <c r="E49" s="131">
        <v>90</v>
      </c>
      <c r="F49" s="76">
        <v>88.03</v>
      </c>
      <c r="G49" s="76">
        <v>92.03</v>
      </c>
      <c r="H49" s="131">
        <v>66</v>
      </c>
      <c r="I49" s="76">
        <f>E49*0.15+G49*0.65+H49*0.2</f>
        <v>86.5195</v>
      </c>
      <c r="J49" s="132">
        <v>4</v>
      </c>
      <c r="K49" s="133">
        <v>9</v>
      </c>
    </row>
    <row r="50" s="122" customFormat="1" spans="1:11">
      <c r="A50" s="16">
        <v>47</v>
      </c>
      <c r="B50" s="119" t="s">
        <v>848</v>
      </c>
      <c r="C50" s="119" t="s">
        <v>940</v>
      </c>
      <c r="D50" s="138" t="s">
        <v>941</v>
      </c>
      <c r="E50" s="131">
        <v>95</v>
      </c>
      <c r="F50" s="76">
        <v>81.07</v>
      </c>
      <c r="G50" s="76">
        <v>85.07</v>
      </c>
      <c r="H50" s="131">
        <v>94</v>
      </c>
      <c r="I50" s="76">
        <v>88.35</v>
      </c>
      <c r="J50" s="132">
        <v>3</v>
      </c>
      <c r="K50" s="133">
        <v>4</v>
      </c>
    </row>
    <row r="51" s="122" customFormat="1" spans="1:11">
      <c r="A51" s="16">
        <v>48</v>
      </c>
      <c r="B51" s="119" t="s">
        <v>848</v>
      </c>
      <c r="C51" s="119" t="s">
        <v>942</v>
      </c>
      <c r="D51" s="138" t="s">
        <v>943</v>
      </c>
      <c r="E51" s="131">
        <v>98</v>
      </c>
      <c r="F51" s="76">
        <v>82.45</v>
      </c>
      <c r="G51" s="76">
        <v>100</v>
      </c>
      <c r="H51" s="131">
        <v>76</v>
      </c>
      <c r="I51" s="76">
        <v>94.9</v>
      </c>
      <c r="J51" s="132">
        <v>1</v>
      </c>
      <c r="K51" s="133">
        <v>1</v>
      </c>
    </row>
    <row r="52" s="122" customFormat="1" spans="1:11">
      <c r="A52" s="16">
        <v>49</v>
      </c>
      <c r="B52" s="119" t="s">
        <v>848</v>
      </c>
      <c r="C52" s="119" t="s">
        <v>944</v>
      </c>
      <c r="D52" s="138" t="s">
        <v>945</v>
      </c>
      <c r="E52" s="131">
        <v>85</v>
      </c>
      <c r="F52" s="76">
        <v>74.26</v>
      </c>
      <c r="G52" s="76">
        <v>78.26</v>
      </c>
      <c r="H52" s="131">
        <v>62</v>
      </c>
      <c r="I52" s="76">
        <v>73.41</v>
      </c>
      <c r="J52" s="132">
        <v>40</v>
      </c>
      <c r="K52" s="133">
        <v>95</v>
      </c>
    </row>
    <row r="53" s="122" customFormat="1" spans="1:11">
      <c r="A53" s="16">
        <v>50</v>
      </c>
      <c r="B53" s="119" t="s">
        <v>848</v>
      </c>
      <c r="C53" s="119" t="s">
        <v>946</v>
      </c>
      <c r="D53" s="138" t="s">
        <v>947</v>
      </c>
      <c r="E53" s="131">
        <v>85</v>
      </c>
      <c r="F53" s="76">
        <v>81.23</v>
      </c>
      <c r="G53" s="76">
        <v>85.23</v>
      </c>
      <c r="H53" s="131">
        <v>64</v>
      </c>
      <c r="I53" s="76">
        <v>80.95</v>
      </c>
      <c r="J53" s="132">
        <v>25</v>
      </c>
      <c r="K53" s="133">
        <v>55</v>
      </c>
    </row>
    <row r="54" s="122" customFormat="1" spans="1:11">
      <c r="A54" s="16">
        <v>51</v>
      </c>
      <c r="B54" s="119" t="s">
        <v>848</v>
      </c>
      <c r="C54" s="119" t="s">
        <v>948</v>
      </c>
      <c r="D54" s="138" t="s">
        <v>949</v>
      </c>
      <c r="E54" s="131">
        <v>89</v>
      </c>
      <c r="F54" s="76">
        <v>84.85</v>
      </c>
      <c r="G54" s="76">
        <v>88.85</v>
      </c>
      <c r="H54" s="131">
        <v>64</v>
      </c>
      <c r="I54" s="76">
        <v>83.9</v>
      </c>
      <c r="J54" s="132">
        <v>12</v>
      </c>
      <c r="K54" s="133">
        <v>27</v>
      </c>
    </row>
    <row r="55" s="122" customFormat="1" ht="16" customHeight="1" spans="1:11">
      <c r="A55" s="16">
        <v>52</v>
      </c>
      <c r="B55" s="119" t="s">
        <v>848</v>
      </c>
      <c r="C55" s="119" t="s">
        <v>950</v>
      </c>
      <c r="D55" s="138" t="s">
        <v>951</v>
      </c>
      <c r="E55" s="131">
        <v>83</v>
      </c>
      <c r="F55" s="76">
        <v>62.86</v>
      </c>
      <c r="G55" s="76">
        <v>56.86</v>
      </c>
      <c r="H55" s="131">
        <v>62</v>
      </c>
      <c r="I55" s="76">
        <v>60.31</v>
      </c>
      <c r="J55" s="132">
        <v>55</v>
      </c>
      <c r="K55" s="133">
        <v>113</v>
      </c>
    </row>
    <row r="56" s="122" customFormat="1" spans="1:11">
      <c r="A56" s="16">
        <v>53</v>
      </c>
      <c r="B56" s="119" t="s">
        <v>848</v>
      </c>
      <c r="C56" s="119" t="s">
        <v>952</v>
      </c>
      <c r="D56" s="138" t="s">
        <v>953</v>
      </c>
      <c r="E56" s="131">
        <v>85</v>
      </c>
      <c r="F56" s="76">
        <v>68.87</v>
      </c>
      <c r="G56" s="76">
        <v>62.87</v>
      </c>
      <c r="H56" s="131">
        <v>64</v>
      </c>
      <c r="I56" s="76">
        <v>66.41</v>
      </c>
      <c r="J56" s="132">
        <v>49</v>
      </c>
      <c r="K56" s="133">
        <v>107</v>
      </c>
    </row>
    <row r="57" s="122" customFormat="1" spans="1:11">
      <c r="A57" s="16">
        <v>54</v>
      </c>
      <c r="B57" s="119" t="s">
        <v>848</v>
      </c>
      <c r="C57" s="119" t="s">
        <v>954</v>
      </c>
      <c r="D57" s="138" t="s">
        <v>955</v>
      </c>
      <c r="E57" s="131">
        <v>82</v>
      </c>
      <c r="F57" s="76">
        <v>79.9</v>
      </c>
      <c r="G57" s="76">
        <v>79.9</v>
      </c>
      <c r="H57" s="131">
        <v>64</v>
      </c>
      <c r="I57" s="76">
        <v>77.04</v>
      </c>
      <c r="J57" s="132">
        <v>34</v>
      </c>
      <c r="K57" s="133">
        <v>77</v>
      </c>
    </row>
    <row r="58" s="122" customFormat="1" spans="1:11">
      <c r="A58" s="16">
        <v>55</v>
      </c>
      <c r="B58" s="119" t="s">
        <v>848</v>
      </c>
      <c r="C58" s="119" t="s">
        <v>956</v>
      </c>
      <c r="D58" s="138" t="s">
        <v>957</v>
      </c>
      <c r="E58" s="131">
        <v>82</v>
      </c>
      <c r="F58" s="76">
        <v>82.02</v>
      </c>
      <c r="G58" s="76">
        <v>92.02</v>
      </c>
      <c r="H58" s="131">
        <v>60</v>
      </c>
      <c r="I58" s="76">
        <v>84.11</v>
      </c>
      <c r="J58" s="132">
        <v>10</v>
      </c>
      <c r="K58" s="133">
        <v>24</v>
      </c>
    </row>
    <row r="59" s="122" customFormat="1" spans="1:11">
      <c r="A59" s="16">
        <v>56</v>
      </c>
      <c r="B59" s="119" t="s">
        <v>848</v>
      </c>
      <c r="C59" s="119" t="s">
        <v>958</v>
      </c>
      <c r="D59" s="138" t="s">
        <v>959</v>
      </c>
      <c r="E59" s="131">
        <v>89</v>
      </c>
      <c r="F59" s="76">
        <v>64.8</v>
      </c>
      <c r="G59" s="76">
        <v>58.8</v>
      </c>
      <c r="H59" s="131">
        <v>66</v>
      </c>
      <c r="I59" s="76">
        <v>61.47</v>
      </c>
      <c r="J59" s="132">
        <v>54</v>
      </c>
      <c r="K59" s="133">
        <v>112</v>
      </c>
    </row>
    <row r="60" s="122" customFormat="1" spans="1:11">
      <c r="A60" s="16">
        <v>57</v>
      </c>
      <c r="B60" s="119" t="s">
        <v>960</v>
      </c>
      <c r="C60" s="119" t="s">
        <v>961</v>
      </c>
      <c r="D60" s="138" t="s">
        <v>962</v>
      </c>
      <c r="E60" s="131">
        <v>85</v>
      </c>
      <c r="F60" s="76">
        <v>85.52</v>
      </c>
      <c r="G60" s="76">
        <v>93.52</v>
      </c>
      <c r="H60" s="131">
        <v>66</v>
      </c>
      <c r="I60" s="76">
        <f t="shared" ref="I60:I117" si="0">E60*15%+G60*65%+H60*20%</f>
        <v>86.738</v>
      </c>
      <c r="J60" s="139">
        <v>4</v>
      </c>
      <c r="K60" s="133">
        <v>7</v>
      </c>
    </row>
    <row r="61" s="122" customFormat="1" spans="1:11">
      <c r="A61" s="16">
        <v>58</v>
      </c>
      <c r="B61" s="119" t="s">
        <v>960</v>
      </c>
      <c r="C61" s="119" t="s">
        <v>963</v>
      </c>
      <c r="D61" s="138" t="s">
        <v>964</v>
      </c>
      <c r="E61" s="140">
        <v>85</v>
      </c>
      <c r="F61" s="141">
        <v>83.25</v>
      </c>
      <c r="G61" s="141">
        <v>83.25</v>
      </c>
      <c r="H61" s="140">
        <v>62</v>
      </c>
      <c r="I61" s="76">
        <f t="shared" si="0"/>
        <v>79.2625</v>
      </c>
      <c r="J61" s="139">
        <v>36</v>
      </c>
      <c r="K61" s="133">
        <v>62</v>
      </c>
    </row>
    <row r="62" s="122" customFormat="1" spans="1:11">
      <c r="A62" s="16">
        <v>59</v>
      </c>
      <c r="B62" s="119" t="s">
        <v>960</v>
      </c>
      <c r="C62" s="119" t="s">
        <v>965</v>
      </c>
      <c r="D62" s="138" t="s">
        <v>966</v>
      </c>
      <c r="E62" s="131">
        <v>85</v>
      </c>
      <c r="F62" s="76">
        <v>78.95</v>
      </c>
      <c r="G62" s="76">
        <v>80.95</v>
      </c>
      <c r="H62" s="131">
        <v>72</v>
      </c>
      <c r="I62" s="76">
        <f t="shared" si="0"/>
        <v>79.7675</v>
      </c>
      <c r="J62" s="139">
        <v>34</v>
      </c>
      <c r="K62" s="133">
        <v>60</v>
      </c>
    </row>
    <row r="63" s="122" customFormat="1" spans="1:11">
      <c r="A63" s="16">
        <v>60</v>
      </c>
      <c r="B63" s="119" t="s">
        <v>960</v>
      </c>
      <c r="C63" s="119" t="s">
        <v>967</v>
      </c>
      <c r="D63" s="138" t="s">
        <v>968</v>
      </c>
      <c r="E63" s="131">
        <v>85</v>
      </c>
      <c r="F63" s="76">
        <v>77.57</v>
      </c>
      <c r="G63" s="76">
        <v>81.57</v>
      </c>
      <c r="H63" s="131">
        <v>64</v>
      </c>
      <c r="I63" s="76">
        <f t="shared" si="0"/>
        <v>78.5705</v>
      </c>
      <c r="J63" s="139">
        <v>39</v>
      </c>
      <c r="K63" s="133">
        <v>65</v>
      </c>
    </row>
    <row r="64" s="122" customFormat="1" spans="1:11">
      <c r="A64" s="16">
        <v>61</v>
      </c>
      <c r="B64" s="119" t="s">
        <v>960</v>
      </c>
      <c r="C64" s="119" t="s">
        <v>969</v>
      </c>
      <c r="D64" s="138" t="s">
        <v>970</v>
      </c>
      <c r="E64" s="131">
        <v>90</v>
      </c>
      <c r="F64" s="76">
        <v>83.37</v>
      </c>
      <c r="G64" s="76">
        <v>93.37</v>
      </c>
      <c r="H64" s="131">
        <v>68</v>
      </c>
      <c r="I64" s="76">
        <f t="shared" si="0"/>
        <v>87.7905</v>
      </c>
      <c r="J64" s="139">
        <v>2</v>
      </c>
      <c r="K64" s="133">
        <v>5</v>
      </c>
    </row>
    <row r="65" s="122" customFormat="1" spans="1:11">
      <c r="A65" s="16">
        <v>62</v>
      </c>
      <c r="B65" s="119" t="s">
        <v>960</v>
      </c>
      <c r="C65" s="119" t="s">
        <v>971</v>
      </c>
      <c r="D65" s="138" t="s">
        <v>972</v>
      </c>
      <c r="E65" s="131">
        <v>88</v>
      </c>
      <c r="F65" s="76">
        <v>73.62</v>
      </c>
      <c r="G65" s="76">
        <v>73.62</v>
      </c>
      <c r="H65" s="131">
        <v>74</v>
      </c>
      <c r="I65" s="76">
        <f t="shared" si="0"/>
        <v>75.853</v>
      </c>
      <c r="J65" s="139">
        <v>50</v>
      </c>
      <c r="K65" s="133">
        <v>86</v>
      </c>
    </row>
    <row r="66" s="122" customFormat="1" spans="1:11">
      <c r="A66" s="16">
        <v>63</v>
      </c>
      <c r="B66" s="119" t="s">
        <v>960</v>
      </c>
      <c r="C66" s="119" t="s">
        <v>973</v>
      </c>
      <c r="D66" s="138" t="s">
        <v>974</v>
      </c>
      <c r="E66" s="131">
        <v>85</v>
      </c>
      <c r="F66" s="76">
        <v>87.95</v>
      </c>
      <c r="G66" s="76">
        <v>87.95</v>
      </c>
      <c r="H66" s="131">
        <v>66</v>
      </c>
      <c r="I66" s="76">
        <f t="shared" si="0"/>
        <v>83.1175</v>
      </c>
      <c r="J66" s="139">
        <v>19</v>
      </c>
      <c r="K66" s="133">
        <v>33</v>
      </c>
    </row>
    <row r="67" s="122" customFormat="1" spans="1:11">
      <c r="A67" s="16">
        <v>64</v>
      </c>
      <c r="B67" s="119" t="s">
        <v>960</v>
      </c>
      <c r="C67" s="119" t="s">
        <v>975</v>
      </c>
      <c r="D67" s="138" t="s">
        <v>976</v>
      </c>
      <c r="E67" s="131">
        <v>87</v>
      </c>
      <c r="F67" s="76">
        <v>82.88</v>
      </c>
      <c r="G67" s="76">
        <v>86.88</v>
      </c>
      <c r="H67" s="131">
        <v>64</v>
      </c>
      <c r="I67" s="76">
        <f t="shared" si="0"/>
        <v>82.322</v>
      </c>
      <c r="J67" s="139">
        <v>22</v>
      </c>
      <c r="K67" s="133">
        <v>42</v>
      </c>
    </row>
    <row r="68" s="122" customFormat="1" spans="1:11">
      <c r="A68" s="16">
        <v>65</v>
      </c>
      <c r="B68" s="119" t="s">
        <v>960</v>
      </c>
      <c r="C68" s="119" t="s">
        <v>977</v>
      </c>
      <c r="D68" s="138" t="s">
        <v>978</v>
      </c>
      <c r="E68" s="131">
        <v>86</v>
      </c>
      <c r="F68" s="76">
        <v>77.43</v>
      </c>
      <c r="G68" s="76">
        <v>81.43</v>
      </c>
      <c r="H68" s="131">
        <v>60</v>
      </c>
      <c r="I68" s="76">
        <f t="shared" si="0"/>
        <v>77.8295</v>
      </c>
      <c r="J68" s="139">
        <v>41</v>
      </c>
      <c r="K68" s="133">
        <v>71</v>
      </c>
    </row>
    <row r="69" s="122" customFormat="1" spans="1:11">
      <c r="A69" s="16">
        <v>66</v>
      </c>
      <c r="B69" s="119" t="s">
        <v>960</v>
      </c>
      <c r="C69" s="119" t="s">
        <v>979</v>
      </c>
      <c r="D69" s="138" t="s">
        <v>980</v>
      </c>
      <c r="E69" s="131">
        <v>85</v>
      </c>
      <c r="F69" s="76">
        <v>79.56</v>
      </c>
      <c r="G69" s="76">
        <v>87.56</v>
      </c>
      <c r="H69" s="131">
        <v>71</v>
      </c>
      <c r="I69" s="76">
        <f t="shared" si="0"/>
        <v>83.864</v>
      </c>
      <c r="J69" s="139">
        <v>17</v>
      </c>
      <c r="K69" s="133">
        <v>29</v>
      </c>
    </row>
    <row r="70" s="122" customFormat="1" spans="1:11">
      <c r="A70" s="16">
        <v>67</v>
      </c>
      <c r="B70" s="119" t="s">
        <v>960</v>
      </c>
      <c r="C70" s="119" t="s">
        <v>981</v>
      </c>
      <c r="D70" s="138" t="s">
        <v>982</v>
      </c>
      <c r="E70" s="131">
        <v>85</v>
      </c>
      <c r="F70" s="76">
        <v>79.4</v>
      </c>
      <c r="G70" s="76">
        <v>89.4</v>
      </c>
      <c r="H70" s="131">
        <v>69</v>
      </c>
      <c r="I70" s="76">
        <f t="shared" si="0"/>
        <v>84.66</v>
      </c>
      <c r="J70" s="139">
        <v>14</v>
      </c>
      <c r="K70" s="133">
        <v>22</v>
      </c>
    </row>
    <row r="71" s="122" customFormat="1" spans="1:11">
      <c r="A71" s="16">
        <v>68</v>
      </c>
      <c r="B71" s="119" t="s">
        <v>960</v>
      </c>
      <c r="C71" s="119" t="s">
        <v>983</v>
      </c>
      <c r="D71" s="138" t="s">
        <v>984</v>
      </c>
      <c r="E71" s="131">
        <v>85</v>
      </c>
      <c r="F71" s="76">
        <v>82.72</v>
      </c>
      <c r="G71" s="76">
        <v>91.72</v>
      </c>
      <c r="H71" s="131">
        <v>66</v>
      </c>
      <c r="I71" s="76">
        <f t="shared" si="0"/>
        <v>85.568</v>
      </c>
      <c r="J71" s="139">
        <v>9</v>
      </c>
      <c r="K71" s="133">
        <v>14</v>
      </c>
    </row>
    <row r="72" s="122" customFormat="1" spans="1:11">
      <c r="A72" s="16">
        <v>69</v>
      </c>
      <c r="B72" s="119" t="s">
        <v>960</v>
      </c>
      <c r="C72" s="119" t="s">
        <v>985</v>
      </c>
      <c r="D72" s="138" t="s">
        <v>986</v>
      </c>
      <c r="E72" s="131">
        <v>86</v>
      </c>
      <c r="F72" s="76">
        <v>85.11</v>
      </c>
      <c r="G72" s="76">
        <v>95.11</v>
      </c>
      <c r="H72" s="131">
        <v>64</v>
      </c>
      <c r="I72" s="76">
        <f t="shared" si="0"/>
        <v>87.5215</v>
      </c>
      <c r="J72" s="139">
        <v>3</v>
      </c>
      <c r="K72" s="133">
        <v>6</v>
      </c>
    </row>
    <row r="73" s="122" customFormat="1" spans="1:11">
      <c r="A73" s="16">
        <v>70</v>
      </c>
      <c r="B73" s="119" t="s">
        <v>960</v>
      </c>
      <c r="C73" s="119" t="s">
        <v>987</v>
      </c>
      <c r="D73" s="138" t="s">
        <v>988</v>
      </c>
      <c r="E73" s="131">
        <v>87</v>
      </c>
      <c r="F73" s="76">
        <v>82.34</v>
      </c>
      <c r="G73" s="76">
        <v>86.34</v>
      </c>
      <c r="H73" s="131">
        <v>64</v>
      </c>
      <c r="I73" s="76">
        <f t="shared" si="0"/>
        <v>81.971</v>
      </c>
      <c r="J73" s="139">
        <v>26</v>
      </c>
      <c r="K73" s="133">
        <v>48</v>
      </c>
    </row>
    <row r="74" s="122" customFormat="1" spans="1:11">
      <c r="A74" s="16">
        <v>71</v>
      </c>
      <c r="B74" s="119" t="s">
        <v>960</v>
      </c>
      <c r="C74" s="119" t="s">
        <v>989</v>
      </c>
      <c r="D74" s="138" t="s">
        <v>990</v>
      </c>
      <c r="E74" s="131">
        <v>91</v>
      </c>
      <c r="F74" s="76">
        <v>82.8</v>
      </c>
      <c r="G74" s="76">
        <v>86.8</v>
      </c>
      <c r="H74" s="131">
        <v>74</v>
      </c>
      <c r="I74" s="76">
        <f t="shared" si="0"/>
        <v>84.87</v>
      </c>
      <c r="J74" s="139">
        <v>12</v>
      </c>
      <c r="K74" s="133">
        <v>18</v>
      </c>
    </row>
    <row r="75" s="122" customFormat="1" spans="1:11">
      <c r="A75" s="16">
        <v>72</v>
      </c>
      <c r="B75" s="119" t="s">
        <v>960</v>
      </c>
      <c r="C75" s="119" t="s">
        <v>991</v>
      </c>
      <c r="D75" s="138" t="s">
        <v>992</v>
      </c>
      <c r="E75" s="131">
        <v>88</v>
      </c>
      <c r="F75" s="76">
        <v>81.33</v>
      </c>
      <c r="G75" s="76">
        <v>89.33</v>
      </c>
      <c r="H75" s="131">
        <v>64</v>
      </c>
      <c r="I75" s="76">
        <f t="shared" si="0"/>
        <v>84.0645</v>
      </c>
      <c r="J75" s="139">
        <v>15</v>
      </c>
      <c r="K75" s="133">
        <v>26</v>
      </c>
    </row>
    <row r="76" s="122" customFormat="1" spans="1:11">
      <c r="A76" s="16">
        <v>73</v>
      </c>
      <c r="B76" s="119" t="s">
        <v>960</v>
      </c>
      <c r="C76" s="119" t="s">
        <v>993</v>
      </c>
      <c r="D76" s="138" t="s">
        <v>994</v>
      </c>
      <c r="E76" s="131">
        <v>91</v>
      </c>
      <c r="F76" s="76">
        <v>76.81</v>
      </c>
      <c r="G76" s="76">
        <v>76.81</v>
      </c>
      <c r="H76" s="131">
        <v>64</v>
      </c>
      <c r="I76" s="76">
        <f t="shared" si="0"/>
        <v>76.3765</v>
      </c>
      <c r="J76" s="139">
        <v>47</v>
      </c>
      <c r="K76" s="133">
        <v>83</v>
      </c>
    </row>
    <row r="77" s="122" customFormat="1" spans="1:11">
      <c r="A77" s="16">
        <v>74</v>
      </c>
      <c r="B77" s="119" t="s">
        <v>960</v>
      </c>
      <c r="C77" s="119" t="s">
        <v>995</v>
      </c>
      <c r="D77" s="138" t="s">
        <v>996</v>
      </c>
      <c r="E77" s="131">
        <v>86</v>
      </c>
      <c r="F77" s="76">
        <v>80.75</v>
      </c>
      <c r="G77" s="76">
        <v>90.75</v>
      </c>
      <c r="H77" s="131">
        <v>66</v>
      </c>
      <c r="I77" s="76">
        <f t="shared" si="0"/>
        <v>85.0875</v>
      </c>
      <c r="J77" s="139">
        <v>11</v>
      </c>
      <c r="K77" s="133">
        <v>17</v>
      </c>
    </row>
    <row r="78" s="122" customFormat="1" spans="1:11">
      <c r="A78" s="16">
        <v>75</v>
      </c>
      <c r="B78" s="119" t="s">
        <v>960</v>
      </c>
      <c r="C78" s="119" t="s">
        <v>997</v>
      </c>
      <c r="D78" s="138" t="s">
        <v>998</v>
      </c>
      <c r="E78" s="131">
        <v>85</v>
      </c>
      <c r="F78" s="76">
        <v>74.57</v>
      </c>
      <c r="G78" s="76">
        <v>78.57</v>
      </c>
      <c r="H78" s="131">
        <v>64</v>
      </c>
      <c r="I78" s="76">
        <f t="shared" si="0"/>
        <v>76.6205</v>
      </c>
      <c r="J78" s="139">
        <v>46</v>
      </c>
      <c r="K78" s="133">
        <v>80</v>
      </c>
    </row>
    <row r="79" s="122" customFormat="1" spans="1:11">
      <c r="A79" s="16">
        <v>76</v>
      </c>
      <c r="B79" s="119" t="s">
        <v>960</v>
      </c>
      <c r="C79" s="119" t="s">
        <v>999</v>
      </c>
      <c r="D79" s="138" t="s">
        <v>1000</v>
      </c>
      <c r="E79" s="131">
        <v>85</v>
      </c>
      <c r="F79" s="76">
        <v>77.5</v>
      </c>
      <c r="G79" s="76">
        <v>77.5</v>
      </c>
      <c r="H79" s="131">
        <v>64</v>
      </c>
      <c r="I79" s="76">
        <f t="shared" si="0"/>
        <v>75.925</v>
      </c>
      <c r="J79" s="139">
        <v>49</v>
      </c>
      <c r="K79" s="133">
        <v>85</v>
      </c>
    </row>
    <row r="80" s="122" customFormat="1" spans="1:11">
      <c r="A80" s="16">
        <v>77</v>
      </c>
      <c r="B80" s="119" t="s">
        <v>960</v>
      </c>
      <c r="C80" s="119" t="s">
        <v>1001</v>
      </c>
      <c r="D80" s="138" t="s">
        <v>1002</v>
      </c>
      <c r="E80" s="131">
        <v>85</v>
      </c>
      <c r="F80" s="76">
        <v>83.01</v>
      </c>
      <c r="G80" s="76">
        <v>93.01</v>
      </c>
      <c r="H80" s="131">
        <v>64</v>
      </c>
      <c r="I80" s="76">
        <f t="shared" si="0"/>
        <v>86.0065</v>
      </c>
      <c r="J80" s="139">
        <v>7</v>
      </c>
      <c r="K80" s="133">
        <v>11</v>
      </c>
    </row>
    <row r="81" s="122" customFormat="1" spans="1:11">
      <c r="A81" s="16">
        <v>78</v>
      </c>
      <c r="B81" s="119" t="s">
        <v>960</v>
      </c>
      <c r="C81" s="119" t="s">
        <v>1003</v>
      </c>
      <c r="D81" s="138" t="s">
        <v>1004</v>
      </c>
      <c r="E81" s="131">
        <v>85</v>
      </c>
      <c r="F81" s="76">
        <v>73.43</v>
      </c>
      <c r="G81" s="76">
        <v>73.43</v>
      </c>
      <c r="H81" s="131">
        <v>60</v>
      </c>
      <c r="I81" s="76">
        <f t="shared" si="0"/>
        <v>72.4795</v>
      </c>
      <c r="J81" s="139">
        <v>57</v>
      </c>
      <c r="K81" s="133">
        <v>100</v>
      </c>
    </row>
    <row r="82" s="122" customFormat="1" spans="1:11">
      <c r="A82" s="16">
        <v>79</v>
      </c>
      <c r="B82" s="119" t="s">
        <v>960</v>
      </c>
      <c r="C82" s="119" t="s">
        <v>1005</v>
      </c>
      <c r="D82" s="138" t="s">
        <v>1006</v>
      </c>
      <c r="E82" s="131">
        <v>91</v>
      </c>
      <c r="F82" s="76">
        <v>75.98</v>
      </c>
      <c r="G82" s="76">
        <v>81.98</v>
      </c>
      <c r="H82" s="131">
        <v>64</v>
      </c>
      <c r="I82" s="76">
        <f t="shared" si="0"/>
        <v>79.737</v>
      </c>
      <c r="J82" s="139">
        <v>35</v>
      </c>
      <c r="K82" s="133">
        <v>61</v>
      </c>
    </row>
    <row r="83" s="122" customFormat="1" spans="1:11">
      <c r="A83" s="16">
        <v>80</v>
      </c>
      <c r="B83" s="119" t="s">
        <v>960</v>
      </c>
      <c r="C83" s="119" t="s">
        <v>1007</v>
      </c>
      <c r="D83" s="138" t="s">
        <v>1008</v>
      </c>
      <c r="E83" s="131">
        <v>94</v>
      </c>
      <c r="F83" s="76">
        <v>78.39</v>
      </c>
      <c r="G83" s="76">
        <v>78.39</v>
      </c>
      <c r="H83" s="131">
        <v>62</v>
      </c>
      <c r="I83" s="76">
        <f t="shared" si="0"/>
        <v>77.4535</v>
      </c>
      <c r="J83" s="139">
        <v>43</v>
      </c>
      <c r="K83" s="133">
        <v>74</v>
      </c>
    </row>
    <row r="84" s="122" customFormat="1" spans="1:11">
      <c r="A84" s="16">
        <v>81</v>
      </c>
      <c r="B84" s="119" t="s">
        <v>960</v>
      </c>
      <c r="C84" s="119" t="s">
        <v>1009</v>
      </c>
      <c r="D84" s="138" t="s">
        <v>1010</v>
      </c>
      <c r="E84" s="131">
        <v>85</v>
      </c>
      <c r="F84" s="76">
        <v>78.12</v>
      </c>
      <c r="G84" s="76">
        <v>78.12</v>
      </c>
      <c r="H84" s="131">
        <v>66</v>
      </c>
      <c r="I84" s="76">
        <f t="shared" si="0"/>
        <v>76.728</v>
      </c>
      <c r="J84" s="139">
        <v>45</v>
      </c>
      <c r="K84" s="133">
        <v>79</v>
      </c>
    </row>
    <row r="85" s="122" customFormat="1" spans="1:11">
      <c r="A85" s="16">
        <v>82</v>
      </c>
      <c r="B85" s="119" t="s">
        <v>960</v>
      </c>
      <c r="C85" s="119" t="s">
        <v>1011</v>
      </c>
      <c r="D85" s="138" t="s">
        <v>1012</v>
      </c>
      <c r="E85" s="131">
        <v>87</v>
      </c>
      <c r="F85" s="76">
        <v>81.4</v>
      </c>
      <c r="G85" s="76">
        <v>85.4</v>
      </c>
      <c r="H85" s="131">
        <v>68</v>
      </c>
      <c r="I85" s="76">
        <f t="shared" si="0"/>
        <v>82.16</v>
      </c>
      <c r="J85" s="139">
        <v>24</v>
      </c>
      <c r="K85" s="133">
        <v>44</v>
      </c>
    </row>
    <row r="86" s="122" customFormat="1" spans="1:11">
      <c r="A86" s="16">
        <v>83</v>
      </c>
      <c r="B86" s="119" t="s">
        <v>960</v>
      </c>
      <c r="C86" s="119" t="s">
        <v>1013</v>
      </c>
      <c r="D86" s="138" t="s">
        <v>1014</v>
      </c>
      <c r="E86" s="131">
        <v>85</v>
      </c>
      <c r="F86" s="76">
        <v>78</v>
      </c>
      <c r="G86" s="76">
        <v>78</v>
      </c>
      <c r="H86" s="131">
        <v>60</v>
      </c>
      <c r="I86" s="76">
        <f t="shared" si="0"/>
        <v>75.45</v>
      </c>
      <c r="J86" s="139">
        <v>51</v>
      </c>
      <c r="K86" s="133">
        <v>88</v>
      </c>
    </row>
    <row r="87" s="122" customFormat="1" spans="1:11">
      <c r="A87" s="16">
        <v>84</v>
      </c>
      <c r="B87" s="119" t="s">
        <v>960</v>
      </c>
      <c r="C87" s="119" t="s">
        <v>1015</v>
      </c>
      <c r="D87" s="138" t="s">
        <v>1016</v>
      </c>
      <c r="E87" s="131">
        <v>85</v>
      </c>
      <c r="F87" s="76">
        <v>80.25</v>
      </c>
      <c r="G87" s="76">
        <v>84.25</v>
      </c>
      <c r="H87" s="131">
        <v>64</v>
      </c>
      <c r="I87" s="76">
        <f t="shared" si="0"/>
        <v>80.3125</v>
      </c>
      <c r="J87" s="139">
        <v>32</v>
      </c>
      <c r="K87" s="133">
        <v>57</v>
      </c>
    </row>
    <row r="88" s="122" customFormat="1" spans="1:11">
      <c r="A88" s="16">
        <v>85</v>
      </c>
      <c r="B88" s="119" t="s">
        <v>960</v>
      </c>
      <c r="C88" s="119" t="s">
        <v>1017</v>
      </c>
      <c r="D88" s="138" t="s">
        <v>1018</v>
      </c>
      <c r="E88" s="131">
        <v>86</v>
      </c>
      <c r="F88" s="76">
        <v>70.93</v>
      </c>
      <c r="G88" s="76">
        <v>70.93</v>
      </c>
      <c r="H88" s="131">
        <v>68</v>
      </c>
      <c r="I88" s="76">
        <f t="shared" si="0"/>
        <v>72.6045</v>
      </c>
      <c r="J88" s="139">
        <v>56</v>
      </c>
      <c r="K88" s="133">
        <v>98</v>
      </c>
    </row>
    <row r="89" s="122" customFormat="1" spans="1:11">
      <c r="A89" s="16">
        <v>86</v>
      </c>
      <c r="B89" s="119" t="s">
        <v>960</v>
      </c>
      <c r="C89" s="119" t="s">
        <v>1019</v>
      </c>
      <c r="D89" s="138" t="s">
        <v>1020</v>
      </c>
      <c r="E89" s="131">
        <v>85</v>
      </c>
      <c r="F89" s="76">
        <v>77.67</v>
      </c>
      <c r="G89" s="76">
        <v>77.67</v>
      </c>
      <c r="H89" s="131">
        <v>68</v>
      </c>
      <c r="I89" s="76">
        <f t="shared" si="0"/>
        <v>76.8355</v>
      </c>
      <c r="J89" s="139">
        <v>44</v>
      </c>
      <c r="K89" s="133">
        <v>78</v>
      </c>
    </row>
    <row r="90" s="122" customFormat="1" spans="1:11">
      <c r="A90" s="16">
        <v>87</v>
      </c>
      <c r="B90" s="119" t="s">
        <v>960</v>
      </c>
      <c r="C90" s="119" t="s">
        <v>1021</v>
      </c>
      <c r="D90" s="138" t="s">
        <v>1022</v>
      </c>
      <c r="E90" s="131">
        <v>85</v>
      </c>
      <c r="F90" s="76">
        <v>77</v>
      </c>
      <c r="G90" s="76">
        <v>85</v>
      </c>
      <c r="H90" s="131">
        <v>64</v>
      </c>
      <c r="I90" s="76">
        <f t="shared" si="0"/>
        <v>80.8</v>
      </c>
      <c r="J90" s="139">
        <v>31</v>
      </c>
      <c r="K90" s="133">
        <v>56</v>
      </c>
    </row>
    <row r="91" s="122" customFormat="1" spans="1:11">
      <c r="A91" s="16">
        <v>88</v>
      </c>
      <c r="B91" s="119" t="s">
        <v>960</v>
      </c>
      <c r="C91" s="119" t="s">
        <v>1023</v>
      </c>
      <c r="D91" s="138" t="s">
        <v>1024</v>
      </c>
      <c r="E91" s="131">
        <v>85</v>
      </c>
      <c r="F91" s="76">
        <v>82.67</v>
      </c>
      <c r="G91" s="76">
        <v>86.67</v>
      </c>
      <c r="H91" s="131">
        <v>62</v>
      </c>
      <c r="I91" s="76">
        <f t="shared" si="0"/>
        <v>81.4855</v>
      </c>
      <c r="J91" s="139">
        <v>30</v>
      </c>
      <c r="K91" s="133">
        <v>52</v>
      </c>
    </row>
    <row r="92" s="122" customFormat="1" spans="1:11">
      <c r="A92" s="16">
        <v>89</v>
      </c>
      <c r="B92" s="119" t="s">
        <v>960</v>
      </c>
      <c r="C92" s="119" t="s">
        <v>1025</v>
      </c>
      <c r="D92" s="138" t="s">
        <v>1026</v>
      </c>
      <c r="E92" s="131">
        <v>85</v>
      </c>
      <c r="F92" s="76">
        <v>75</v>
      </c>
      <c r="G92" s="76">
        <v>75</v>
      </c>
      <c r="H92" s="131">
        <v>60</v>
      </c>
      <c r="I92" s="76">
        <f t="shared" si="0"/>
        <v>73.5</v>
      </c>
      <c r="J92" s="139">
        <v>55</v>
      </c>
      <c r="K92" s="133">
        <v>94</v>
      </c>
    </row>
    <row r="93" s="122" customFormat="1" spans="1:11">
      <c r="A93" s="16">
        <v>90</v>
      </c>
      <c r="B93" s="119" t="s">
        <v>960</v>
      </c>
      <c r="C93" s="119" t="s">
        <v>1027</v>
      </c>
      <c r="D93" s="138" t="s">
        <v>1028</v>
      </c>
      <c r="E93" s="131">
        <v>85</v>
      </c>
      <c r="F93" s="76">
        <v>80.34</v>
      </c>
      <c r="G93" s="76">
        <v>82.34</v>
      </c>
      <c r="H93" s="131">
        <v>64</v>
      </c>
      <c r="I93" s="76">
        <f t="shared" si="0"/>
        <v>79.071</v>
      </c>
      <c r="J93" s="139">
        <v>37</v>
      </c>
      <c r="K93" s="133">
        <v>63</v>
      </c>
    </row>
    <row r="94" s="122" customFormat="1" spans="1:11">
      <c r="A94" s="16">
        <v>91</v>
      </c>
      <c r="B94" s="119" t="s">
        <v>960</v>
      </c>
      <c r="C94" s="119" t="s">
        <v>1029</v>
      </c>
      <c r="D94" s="138" t="s">
        <v>1030</v>
      </c>
      <c r="E94" s="131">
        <v>85</v>
      </c>
      <c r="F94" s="76">
        <v>83.5</v>
      </c>
      <c r="G94" s="76">
        <v>87.5</v>
      </c>
      <c r="H94" s="131">
        <v>66</v>
      </c>
      <c r="I94" s="76">
        <f t="shared" si="0"/>
        <v>82.825</v>
      </c>
      <c r="J94" s="139">
        <v>20</v>
      </c>
      <c r="K94" s="133">
        <v>35</v>
      </c>
    </row>
    <row r="95" s="122" customFormat="1" spans="1:11">
      <c r="A95" s="16">
        <v>92</v>
      </c>
      <c r="B95" s="119" t="s">
        <v>960</v>
      </c>
      <c r="C95" s="119" t="s">
        <v>1031</v>
      </c>
      <c r="D95" s="138" t="s">
        <v>1032</v>
      </c>
      <c r="E95" s="131">
        <v>86</v>
      </c>
      <c r="F95" s="76">
        <v>81.93</v>
      </c>
      <c r="G95" s="76">
        <v>85.93</v>
      </c>
      <c r="H95" s="131">
        <v>64</v>
      </c>
      <c r="I95" s="76">
        <f t="shared" si="0"/>
        <v>81.5545</v>
      </c>
      <c r="J95" s="139">
        <v>29</v>
      </c>
      <c r="K95" s="133">
        <v>51</v>
      </c>
    </row>
    <row r="96" s="122" customFormat="1" spans="1:11">
      <c r="A96" s="16">
        <v>93</v>
      </c>
      <c r="B96" s="119" t="s">
        <v>960</v>
      </c>
      <c r="C96" s="119" t="s">
        <v>1033</v>
      </c>
      <c r="D96" s="138" t="s">
        <v>1034</v>
      </c>
      <c r="E96" s="131">
        <v>85</v>
      </c>
      <c r="F96" s="76">
        <v>76.12</v>
      </c>
      <c r="G96" s="76">
        <v>76.12</v>
      </c>
      <c r="H96" s="131">
        <v>64</v>
      </c>
      <c r="I96" s="76">
        <f t="shared" si="0"/>
        <v>75.028</v>
      </c>
      <c r="J96" s="139">
        <v>52</v>
      </c>
      <c r="K96" s="133">
        <v>90</v>
      </c>
    </row>
    <row r="97" s="122" customFormat="1" spans="1:11">
      <c r="A97" s="16">
        <v>94</v>
      </c>
      <c r="B97" s="119" t="s">
        <v>960</v>
      </c>
      <c r="C97" s="119" t="s">
        <v>1035</v>
      </c>
      <c r="D97" s="138" t="s">
        <v>1036</v>
      </c>
      <c r="E97" s="131">
        <v>91</v>
      </c>
      <c r="F97" s="76">
        <v>69.12</v>
      </c>
      <c r="G97" s="76">
        <v>69.12</v>
      </c>
      <c r="H97" s="131">
        <v>66</v>
      </c>
      <c r="I97" s="76">
        <f t="shared" si="0"/>
        <v>71.778</v>
      </c>
      <c r="J97" s="139">
        <v>58</v>
      </c>
      <c r="K97" s="133">
        <v>101</v>
      </c>
    </row>
    <row r="98" s="122" customFormat="1" spans="1:11">
      <c r="A98" s="16">
        <v>95</v>
      </c>
      <c r="B98" s="119" t="s">
        <v>960</v>
      </c>
      <c r="C98" s="119" t="s">
        <v>1037</v>
      </c>
      <c r="D98" s="138" t="s">
        <v>1038</v>
      </c>
      <c r="E98" s="131">
        <v>85</v>
      </c>
      <c r="F98" s="76">
        <v>83.98</v>
      </c>
      <c r="G98" s="76">
        <v>87.98</v>
      </c>
      <c r="H98" s="131">
        <v>64</v>
      </c>
      <c r="I98" s="76">
        <f t="shared" si="0"/>
        <v>82.737</v>
      </c>
      <c r="J98" s="139">
        <v>21</v>
      </c>
      <c r="K98" s="133">
        <v>37</v>
      </c>
    </row>
    <row r="99" s="122" customFormat="1" spans="1:11">
      <c r="A99" s="16">
        <v>96</v>
      </c>
      <c r="B99" s="119" t="s">
        <v>960</v>
      </c>
      <c r="C99" s="119" t="s">
        <v>1039</v>
      </c>
      <c r="D99" s="138" t="s">
        <v>1040</v>
      </c>
      <c r="E99" s="131">
        <v>85</v>
      </c>
      <c r="F99" s="76">
        <v>83.41</v>
      </c>
      <c r="G99" s="76">
        <v>87.41</v>
      </c>
      <c r="H99" s="131">
        <v>70</v>
      </c>
      <c r="I99" s="76">
        <f t="shared" si="0"/>
        <v>83.5665</v>
      </c>
      <c r="J99" s="139">
        <v>18</v>
      </c>
      <c r="K99" s="133">
        <v>31</v>
      </c>
    </row>
    <row r="100" s="122" customFormat="1" spans="1:11">
      <c r="A100" s="16">
        <v>97</v>
      </c>
      <c r="B100" s="119" t="s">
        <v>960</v>
      </c>
      <c r="C100" s="119" t="s">
        <v>1041</v>
      </c>
      <c r="D100" s="138" t="s">
        <v>1042</v>
      </c>
      <c r="E100" s="131">
        <v>85</v>
      </c>
      <c r="F100" s="76">
        <v>79.87</v>
      </c>
      <c r="G100" s="76">
        <v>88.87</v>
      </c>
      <c r="H100" s="131">
        <v>71</v>
      </c>
      <c r="I100" s="76">
        <f t="shared" si="0"/>
        <v>84.7155</v>
      </c>
      <c r="J100" s="139">
        <v>13</v>
      </c>
      <c r="K100" s="133">
        <v>21</v>
      </c>
    </row>
    <row r="101" s="122" customFormat="1" spans="1:11">
      <c r="A101" s="16">
        <v>98</v>
      </c>
      <c r="B101" s="119" t="s">
        <v>960</v>
      </c>
      <c r="C101" s="119" t="s">
        <v>1043</v>
      </c>
      <c r="D101" s="138" t="s">
        <v>1044</v>
      </c>
      <c r="E101" s="131">
        <v>85</v>
      </c>
      <c r="F101" s="76">
        <v>76.32</v>
      </c>
      <c r="G101" s="76">
        <v>80.32</v>
      </c>
      <c r="H101" s="131">
        <v>64</v>
      </c>
      <c r="I101" s="76">
        <f t="shared" si="0"/>
        <v>77.758</v>
      </c>
      <c r="J101" s="139">
        <v>42</v>
      </c>
      <c r="K101" s="133">
        <v>72</v>
      </c>
    </row>
    <row r="102" s="122" customFormat="1" spans="1:11">
      <c r="A102" s="16">
        <v>99</v>
      </c>
      <c r="B102" s="119" t="s">
        <v>960</v>
      </c>
      <c r="C102" s="119" t="s">
        <v>1045</v>
      </c>
      <c r="D102" s="138" t="s">
        <v>1046</v>
      </c>
      <c r="E102" s="131">
        <v>89</v>
      </c>
      <c r="F102" s="76">
        <v>83.75</v>
      </c>
      <c r="G102" s="76">
        <v>91.75</v>
      </c>
      <c r="H102" s="131">
        <v>64</v>
      </c>
      <c r="I102" s="76">
        <f t="shared" si="0"/>
        <v>85.7875</v>
      </c>
      <c r="J102" s="139">
        <v>8</v>
      </c>
      <c r="K102" s="133">
        <v>13</v>
      </c>
    </row>
    <row r="103" s="122" customFormat="1" spans="1:11">
      <c r="A103" s="16">
        <v>100</v>
      </c>
      <c r="B103" s="119" t="s">
        <v>960</v>
      </c>
      <c r="C103" s="119" t="s">
        <v>1047</v>
      </c>
      <c r="D103" s="138" t="s">
        <v>1048</v>
      </c>
      <c r="E103" s="131">
        <v>91</v>
      </c>
      <c r="F103" s="76">
        <v>78.25</v>
      </c>
      <c r="G103" s="76">
        <v>84.25</v>
      </c>
      <c r="H103" s="131">
        <v>66</v>
      </c>
      <c r="I103" s="76">
        <f t="shared" si="0"/>
        <v>81.6125</v>
      </c>
      <c r="J103" s="139">
        <v>28</v>
      </c>
      <c r="K103" s="133">
        <v>50</v>
      </c>
    </row>
    <row r="104" s="122" customFormat="1" spans="1:11">
      <c r="A104" s="16">
        <v>101</v>
      </c>
      <c r="B104" s="119" t="s">
        <v>960</v>
      </c>
      <c r="C104" s="119" t="s">
        <v>1049</v>
      </c>
      <c r="D104" s="138" t="s">
        <v>1050</v>
      </c>
      <c r="E104" s="131">
        <v>85</v>
      </c>
      <c r="F104" s="76">
        <v>85.15</v>
      </c>
      <c r="G104" s="76">
        <v>93.15</v>
      </c>
      <c r="H104" s="131">
        <v>64</v>
      </c>
      <c r="I104" s="76">
        <f t="shared" si="0"/>
        <v>86.0975</v>
      </c>
      <c r="J104" s="139">
        <v>6</v>
      </c>
      <c r="K104" s="133">
        <v>10</v>
      </c>
    </row>
    <row r="105" s="122" customFormat="1" spans="1:11">
      <c r="A105" s="16">
        <v>102</v>
      </c>
      <c r="B105" s="119" t="s">
        <v>960</v>
      </c>
      <c r="C105" s="119" t="s">
        <v>1051</v>
      </c>
      <c r="D105" s="138" t="s">
        <v>1052</v>
      </c>
      <c r="E105" s="131">
        <v>85</v>
      </c>
      <c r="F105" s="76">
        <v>79.9</v>
      </c>
      <c r="G105" s="76">
        <v>83.9</v>
      </c>
      <c r="H105" s="131">
        <v>64</v>
      </c>
      <c r="I105" s="76">
        <f t="shared" si="0"/>
        <v>80.085</v>
      </c>
      <c r="J105" s="139">
        <v>33</v>
      </c>
      <c r="K105" s="133">
        <v>58</v>
      </c>
    </row>
    <row r="106" s="122" customFormat="1" spans="1:11">
      <c r="A106" s="16">
        <v>103</v>
      </c>
      <c r="B106" s="119" t="s">
        <v>960</v>
      </c>
      <c r="C106" s="119" t="s">
        <v>1053</v>
      </c>
      <c r="D106" s="138" t="s">
        <v>1054</v>
      </c>
      <c r="E106" s="131">
        <v>93</v>
      </c>
      <c r="F106" s="76">
        <v>83.26</v>
      </c>
      <c r="G106" s="76">
        <v>87.26</v>
      </c>
      <c r="H106" s="131">
        <v>66</v>
      </c>
      <c r="I106" s="76">
        <f t="shared" si="0"/>
        <v>83.869</v>
      </c>
      <c r="J106" s="139">
        <v>16</v>
      </c>
      <c r="K106" s="133">
        <v>28</v>
      </c>
    </row>
    <row r="107" s="122" customFormat="1" spans="1:11">
      <c r="A107" s="16">
        <v>104</v>
      </c>
      <c r="B107" s="119" t="s">
        <v>960</v>
      </c>
      <c r="C107" s="119" t="s">
        <v>1055</v>
      </c>
      <c r="D107" s="138" t="s">
        <v>1056</v>
      </c>
      <c r="E107" s="131">
        <v>86</v>
      </c>
      <c r="F107" s="76">
        <v>76.65</v>
      </c>
      <c r="G107" s="76">
        <v>80.65</v>
      </c>
      <c r="H107" s="131">
        <v>64</v>
      </c>
      <c r="I107" s="76">
        <f t="shared" si="0"/>
        <v>78.1225</v>
      </c>
      <c r="J107" s="139">
        <v>40</v>
      </c>
      <c r="K107" s="133">
        <v>70</v>
      </c>
    </row>
    <row r="108" s="122" customFormat="1" spans="1:11">
      <c r="A108" s="16">
        <v>105</v>
      </c>
      <c r="B108" s="119" t="s">
        <v>960</v>
      </c>
      <c r="C108" s="119" t="s">
        <v>1057</v>
      </c>
      <c r="D108" s="138" t="s">
        <v>1058</v>
      </c>
      <c r="E108" s="131">
        <v>85</v>
      </c>
      <c r="F108" s="76">
        <v>82.56</v>
      </c>
      <c r="G108" s="76">
        <v>86.56</v>
      </c>
      <c r="H108" s="131">
        <v>66</v>
      </c>
      <c r="I108" s="76">
        <f t="shared" si="0"/>
        <v>82.214</v>
      </c>
      <c r="J108" s="139">
        <v>23</v>
      </c>
      <c r="K108" s="133">
        <v>43</v>
      </c>
    </row>
    <row r="109" s="122" customFormat="1" spans="1:11">
      <c r="A109" s="16">
        <v>106</v>
      </c>
      <c r="B109" s="119" t="s">
        <v>960</v>
      </c>
      <c r="C109" s="119" t="s">
        <v>1059</v>
      </c>
      <c r="D109" s="138" t="s">
        <v>1060</v>
      </c>
      <c r="E109" s="131">
        <v>87</v>
      </c>
      <c r="F109" s="76">
        <v>82.75</v>
      </c>
      <c r="G109" s="76">
        <v>90.75</v>
      </c>
      <c r="H109" s="131">
        <v>66</v>
      </c>
      <c r="I109" s="76">
        <f t="shared" si="0"/>
        <v>85.2375</v>
      </c>
      <c r="J109" s="139">
        <v>10</v>
      </c>
      <c r="K109" s="133">
        <v>16</v>
      </c>
    </row>
    <row r="110" s="122" customFormat="1" spans="1:11">
      <c r="A110" s="16">
        <v>107</v>
      </c>
      <c r="B110" s="119" t="s">
        <v>960</v>
      </c>
      <c r="C110" s="119" t="s">
        <v>1061</v>
      </c>
      <c r="D110" s="138" t="s">
        <v>1062</v>
      </c>
      <c r="E110" s="131">
        <v>89</v>
      </c>
      <c r="F110" s="76">
        <v>82.77</v>
      </c>
      <c r="G110" s="76">
        <v>91.77</v>
      </c>
      <c r="H110" s="131">
        <v>68</v>
      </c>
      <c r="I110" s="76">
        <f t="shared" si="0"/>
        <v>86.6005</v>
      </c>
      <c r="J110" s="139">
        <v>5</v>
      </c>
      <c r="K110" s="133">
        <v>8</v>
      </c>
    </row>
    <row r="111" s="122" customFormat="1" spans="1:11">
      <c r="A111" s="16">
        <v>108</v>
      </c>
      <c r="B111" s="119" t="s">
        <v>960</v>
      </c>
      <c r="C111" s="119" t="s">
        <v>1063</v>
      </c>
      <c r="D111" s="138" t="s">
        <v>1064</v>
      </c>
      <c r="E111" s="131">
        <v>90</v>
      </c>
      <c r="F111" s="76">
        <v>78.51</v>
      </c>
      <c r="G111" s="76">
        <v>86.51</v>
      </c>
      <c r="H111" s="131">
        <v>62</v>
      </c>
      <c r="I111" s="76">
        <f t="shared" si="0"/>
        <v>82.1315</v>
      </c>
      <c r="J111" s="139">
        <v>25</v>
      </c>
      <c r="K111" s="133">
        <v>45</v>
      </c>
    </row>
    <row r="112" s="122" customFormat="1" spans="1:11">
      <c r="A112" s="16">
        <v>109</v>
      </c>
      <c r="B112" s="119" t="s">
        <v>960</v>
      </c>
      <c r="C112" s="119" t="s">
        <v>1065</v>
      </c>
      <c r="D112" s="138" t="s">
        <v>1066</v>
      </c>
      <c r="E112" s="131">
        <v>86</v>
      </c>
      <c r="F112" s="76">
        <v>82.55</v>
      </c>
      <c r="G112" s="76">
        <v>86.55</v>
      </c>
      <c r="H112" s="131">
        <v>64</v>
      </c>
      <c r="I112" s="76">
        <f t="shared" si="0"/>
        <v>81.9575</v>
      </c>
      <c r="J112" s="139">
        <v>27</v>
      </c>
      <c r="K112" s="133">
        <v>49</v>
      </c>
    </row>
    <row r="113" s="122" customFormat="1" spans="1:11">
      <c r="A113" s="16">
        <v>110</v>
      </c>
      <c r="B113" s="119" t="s">
        <v>960</v>
      </c>
      <c r="C113" s="119" t="s">
        <v>1067</v>
      </c>
      <c r="D113" s="138" t="s">
        <v>1068</v>
      </c>
      <c r="E113" s="131">
        <v>86</v>
      </c>
      <c r="F113" s="76">
        <v>74.68</v>
      </c>
      <c r="G113" s="76">
        <v>74.68</v>
      </c>
      <c r="H113" s="131">
        <v>64</v>
      </c>
      <c r="I113" s="76">
        <f t="shared" si="0"/>
        <v>74.242</v>
      </c>
      <c r="J113" s="139">
        <v>53</v>
      </c>
      <c r="K113" s="133">
        <v>91</v>
      </c>
    </row>
    <row r="114" s="122" customFormat="1" spans="1:11">
      <c r="A114" s="16">
        <v>111</v>
      </c>
      <c r="B114" s="119" t="s">
        <v>960</v>
      </c>
      <c r="C114" s="119" t="s">
        <v>1069</v>
      </c>
      <c r="D114" s="138" t="s">
        <v>1070</v>
      </c>
      <c r="E114" s="131">
        <v>85</v>
      </c>
      <c r="F114" s="76">
        <v>84</v>
      </c>
      <c r="G114" s="76">
        <v>100</v>
      </c>
      <c r="H114" s="131">
        <v>66</v>
      </c>
      <c r="I114" s="76">
        <f t="shared" si="0"/>
        <v>90.95</v>
      </c>
      <c r="J114" s="139">
        <v>1</v>
      </c>
      <c r="K114" s="133">
        <v>2</v>
      </c>
    </row>
    <row r="115" s="122" customFormat="1" spans="1:11">
      <c r="A115" s="16">
        <v>112</v>
      </c>
      <c r="B115" s="119" t="s">
        <v>960</v>
      </c>
      <c r="C115" s="119" t="s">
        <v>1071</v>
      </c>
      <c r="D115" s="138" t="s">
        <v>1072</v>
      </c>
      <c r="E115" s="131">
        <v>85</v>
      </c>
      <c r="F115" s="76">
        <v>81</v>
      </c>
      <c r="G115" s="76">
        <v>81</v>
      </c>
      <c r="H115" s="131">
        <v>66</v>
      </c>
      <c r="I115" s="76">
        <f t="shared" si="0"/>
        <v>78.6</v>
      </c>
      <c r="J115" s="139">
        <v>38</v>
      </c>
      <c r="K115" s="133">
        <v>64</v>
      </c>
    </row>
    <row r="116" s="122" customFormat="1" spans="1:11">
      <c r="A116" s="16">
        <v>113</v>
      </c>
      <c r="B116" s="119" t="s">
        <v>960</v>
      </c>
      <c r="C116" s="142" t="s">
        <v>1073</v>
      </c>
      <c r="D116" s="143" t="s">
        <v>1074</v>
      </c>
      <c r="E116" s="144">
        <v>85</v>
      </c>
      <c r="F116" s="145">
        <v>76.46</v>
      </c>
      <c r="G116" s="145">
        <v>76.46</v>
      </c>
      <c r="H116" s="144">
        <v>68</v>
      </c>
      <c r="I116" s="145">
        <f t="shared" si="0"/>
        <v>76.049</v>
      </c>
      <c r="J116" s="139">
        <v>48</v>
      </c>
      <c r="K116" s="133">
        <v>84</v>
      </c>
    </row>
    <row r="117" s="122" customFormat="1" spans="1:11">
      <c r="A117" s="16">
        <v>114</v>
      </c>
      <c r="B117" s="142" t="s">
        <v>960</v>
      </c>
      <c r="C117" s="119" t="s">
        <v>1075</v>
      </c>
      <c r="D117" s="138" t="s">
        <v>1076</v>
      </c>
      <c r="E117" s="131">
        <v>85</v>
      </c>
      <c r="F117" s="76">
        <v>73.39</v>
      </c>
      <c r="G117" s="76">
        <v>73.39</v>
      </c>
      <c r="H117" s="131">
        <v>68</v>
      </c>
      <c r="I117" s="76">
        <f t="shared" si="0"/>
        <v>74.0535</v>
      </c>
      <c r="J117" s="139">
        <v>54</v>
      </c>
      <c r="K117" s="133">
        <v>92</v>
      </c>
    </row>
  </sheetData>
  <mergeCells count="9">
    <mergeCell ref="A1:K1"/>
    <mergeCell ref="F2:G2"/>
    <mergeCell ref="A2:A3"/>
    <mergeCell ref="B2:B3"/>
    <mergeCell ref="C2:C3"/>
    <mergeCell ref="D2:D3"/>
    <mergeCell ref="I2:I3"/>
    <mergeCell ref="J2:J3"/>
    <mergeCell ref="K2:K3"/>
  </mergeCells>
  <conditionalFormatting sqref="C34">
    <cfRule type="expression" dxfId="0" priority="3">
      <formula>AND(SUMPRODUCT(IFERROR(1*(($C$34&amp;"x")=(C34&amp;"x")),0))&gt;1,NOT(ISBLANK(C34)))</formula>
    </cfRule>
  </conditionalFormatting>
  <conditionalFormatting sqref="C58">
    <cfRule type="expression" dxfId="0" priority="2">
      <formula>AND(SUMPRODUCT(IFERROR(1*(($C$1:$C$56&amp;"x")=(C58&amp;"x")),0))&gt;1,NOT(ISBLANK(C58)))</formula>
    </cfRule>
  </conditionalFormatting>
  <conditionalFormatting sqref="C8:C33 C35:C37 C39:C50 C52:C57">
    <cfRule type="expression" dxfId="0" priority="4">
      <formula>AND(SUMPRODUCT(IFERROR(1*(($C$8:$C$33&amp;"x")=(C8&amp;"x")),0))+SUMPRODUCT(IFERROR(1*(($C$35:$C$37&amp;"x")=(C8&amp;"x")),0))+SUMPRODUCT(IFERROR(1*(($C$39:$C$50&amp;"x")=(C8&amp;"x")),0))+SUMPRODUCT(IFERROR(1*(($C$52:$C$57&amp;"x")=(C8&amp;"x")),0))&gt;1,NOT(ISBLANK(C8)))</formula>
    </cfRule>
  </conditionalFormatting>
  <conditionalFormatting sqref="C59:C87 C89 C91:C117">
    <cfRule type="expression" dxfId="0" priority="1">
      <formula>AND(SUMPRODUCT(IFERROR(1*(($C$1:$C$56&amp;"x")=(C59&amp;"x")),0))&gt;1,NOT(ISBLANK(C59)))</formula>
    </cfRule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3"/>
  <sheetViews>
    <sheetView topLeftCell="A63" workbookViewId="0">
      <selection activeCell="A1" sqref="$A1:$XFD1048576"/>
    </sheetView>
  </sheetViews>
  <sheetFormatPr defaultColWidth="9" defaultRowHeight="14.25"/>
  <cols>
    <col min="1" max="1" width="9" style="115"/>
    <col min="2" max="2" width="15.8333333333333" style="115" customWidth="1"/>
    <col min="3" max="3" width="11.5" style="115" customWidth="1"/>
    <col min="4" max="5" width="9" style="115"/>
    <col min="6" max="6" width="17.5" style="115" customWidth="1"/>
    <col min="7" max="8" width="9" style="115"/>
    <col min="9" max="9" width="11.5" style="3" customWidth="1"/>
    <col min="10" max="10" width="9" style="116"/>
    <col min="11" max="11" width="9" style="115"/>
    <col min="12" max="16384" width="9" style="81"/>
  </cols>
  <sheetData>
    <row r="1" s="81" customFormat="1" ht="18.95" customHeight="1" spans="1:13">
      <c r="A1" s="5" t="s">
        <v>309</v>
      </c>
      <c r="B1" s="5"/>
      <c r="C1" s="5"/>
      <c r="D1" s="5"/>
      <c r="E1" s="5"/>
      <c r="F1" s="5"/>
      <c r="G1" s="6"/>
      <c r="H1" s="5"/>
      <c r="I1" s="7"/>
      <c r="J1" s="8"/>
      <c r="K1" s="6"/>
    </row>
    <row r="2" s="81" customFormat="1" ht="27" spans="1:13">
      <c r="A2" s="5" t="s">
        <v>310</v>
      </c>
      <c r="B2" s="5" t="s">
        <v>0</v>
      </c>
      <c r="C2" s="9" t="s">
        <v>1</v>
      </c>
      <c r="D2" s="5" t="s">
        <v>2</v>
      </c>
      <c r="E2" s="10" t="s">
        <v>3</v>
      </c>
      <c r="F2" s="10" t="s">
        <v>4</v>
      </c>
      <c r="G2" s="11"/>
      <c r="H2" s="10" t="s">
        <v>5</v>
      </c>
      <c r="I2" s="7" t="s">
        <v>6</v>
      </c>
      <c r="J2" s="12" t="s">
        <v>7</v>
      </c>
      <c r="K2" s="13" t="s">
        <v>8</v>
      </c>
    </row>
    <row r="3" s="81" customFormat="1" spans="1:13">
      <c r="A3" s="5"/>
      <c r="B3" s="5"/>
      <c r="C3" s="9"/>
      <c r="D3" s="5"/>
      <c r="E3" s="5" t="s">
        <v>9</v>
      </c>
      <c r="F3" s="5" t="s">
        <v>10</v>
      </c>
      <c r="G3" s="6" t="s">
        <v>9</v>
      </c>
      <c r="H3" s="5" t="s">
        <v>9</v>
      </c>
      <c r="I3" s="7"/>
      <c r="J3" s="12"/>
      <c r="K3" s="11"/>
    </row>
    <row r="4" s="81" customFormat="1" ht="15" customHeight="1" spans="1:13">
      <c r="A4" s="16">
        <v>1</v>
      </c>
      <c r="B4" s="16" t="s">
        <v>1077</v>
      </c>
      <c r="C4" s="117" t="s">
        <v>1078</v>
      </c>
      <c r="D4" s="117" t="s">
        <v>1079</v>
      </c>
      <c r="E4" s="118">
        <v>91</v>
      </c>
      <c r="F4" s="22">
        <v>80.65</v>
      </c>
      <c r="G4" s="22">
        <v>80.65</v>
      </c>
      <c r="H4" s="22">
        <v>60</v>
      </c>
      <c r="I4" s="23">
        <f t="shared" ref="I4:I41" si="0">ROUND(E4*0.15+G4*0.65+H4*0.2,2)</f>
        <v>78.07</v>
      </c>
      <c r="J4" s="22">
        <f t="shared" ref="J4:J41" si="1">RANK(I4,$I$4:$I$41)</f>
        <v>17</v>
      </c>
      <c r="K4" s="22">
        <f t="shared" ref="K4:K67" si="2">RANK(I4,$I$4:$I$113)</f>
        <v>42</v>
      </c>
    </row>
    <row r="5" s="81" customFormat="1" ht="15" customHeight="1" spans="1:13">
      <c r="A5" s="16">
        <v>2</v>
      </c>
      <c r="B5" s="16" t="s">
        <v>1077</v>
      </c>
      <c r="C5" s="119" t="s">
        <v>1080</v>
      </c>
      <c r="D5" s="119" t="s">
        <v>1081</v>
      </c>
      <c r="E5" s="21">
        <v>87</v>
      </c>
      <c r="F5" s="21">
        <v>81.97</v>
      </c>
      <c r="G5" s="22">
        <v>100</v>
      </c>
      <c r="H5" s="21">
        <v>68</v>
      </c>
      <c r="I5" s="23">
        <f t="shared" si="0"/>
        <v>91.65</v>
      </c>
      <c r="J5" s="22">
        <f t="shared" si="1"/>
        <v>3</v>
      </c>
      <c r="K5" s="22">
        <f t="shared" si="2"/>
        <v>11</v>
      </c>
    </row>
    <row r="6" s="81" customFormat="1" ht="15" customHeight="1" spans="1:13">
      <c r="A6" s="16">
        <v>3</v>
      </c>
      <c r="B6" s="16" t="s">
        <v>1077</v>
      </c>
      <c r="C6" s="119" t="s">
        <v>1082</v>
      </c>
      <c r="D6" s="119" t="s">
        <v>1083</v>
      </c>
      <c r="E6" s="19">
        <v>87</v>
      </c>
      <c r="F6" s="19">
        <v>70.4</v>
      </c>
      <c r="G6" s="26">
        <v>77.4</v>
      </c>
      <c r="H6" s="19">
        <v>60</v>
      </c>
      <c r="I6" s="23">
        <f t="shared" si="0"/>
        <v>75.36</v>
      </c>
      <c r="J6" s="22">
        <f t="shared" si="1"/>
        <v>22</v>
      </c>
      <c r="K6" s="22">
        <f t="shared" si="2"/>
        <v>56</v>
      </c>
    </row>
    <row r="7" s="81" customFormat="1" ht="15" customHeight="1" spans="1:13">
      <c r="A7" s="16">
        <v>4</v>
      </c>
      <c r="B7" s="16" t="s">
        <v>1077</v>
      </c>
      <c r="C7" s="119" t="s">
        <v>1084</v>
      </c>
      <c r="D7" s="119" t="s">
        <v>1085</v>
      </c>
      <c r="E7" s="21">
        <v>90</v>
      </c>
      <c r="F7" s="21">
        <v>81.13</v>
      </c>
      <c r="G7" s="22">
        <v>95.13</v>
      </c>
      <c r="H7" s="21">
        <v>60</v>
      </c>
      <c r="I7" s="23">
        <f t="shared" si="0"/>
        <v>87.33</v>
      </c>
      <c r="J7" s="22">
        <f t="shared" si="1"/>
        <v>5</v>
      </c>
      <c r="K7" s="22">
        <f t="shared" si="2"/>
        <v>19</v>
      </c>
    </row>
    <row r="8" s="81" customFormat="1" ht="15" customHeight="1" spans="1:13">
      <c r="A8" s="16">
        <v>5</v>
      </c>
      <c r="B8" s="16" t="s">
        <v>1077</v>
      </c>
      <c r="C8" s="119" t="s">
        <v>1086</v>
      </c>
      <c r="D8" s="119" t="s">
        <v>1087</v>
      </c>
      <c r="E8" s="16">
        <v>91</v>
      </c>
      <c r="F8" s="16">
        <v>80.89</v>
      </c>
      <c r="G8" s="16">
        <v>86.89</v>
      </c>
      <c r="H8" s="16">
        <v>80</v>
      </c>
      <c r="I8" s="23">
        <f t="shared" si="0"/>
        <v>86.13</v>
      </c>
      <c r="J8" s="22">
        <f t="shared" si="1"/>
        <v>6</v>
      </c>
      <c r="K8" s="22">
        <f t="shared" si="2"/>
        <v>21</v>
      </c>
    </row>
    <row r="9" s="81" customFormat="1" ht="15" customHeight="1" spans="1:13">
      <c r="A9" s="16">
        <v>6</v>
      </c>
      <c r="B9" s="16" t="s">
        <v>1077</v>
      </c>
      <c r="C9" s="119" t="s">
        <v>1088</v>
      </c>
      <c r="D9" s="119" t="s">
        <v>1089</v>
      </c>
      <c r="E9" s="21">
        <v>85</v>
      </c>
      <c r="F9" s="21">
        <v>72.34</v>
      </c>
      <c r="G9" s="22">
        <v>72.34</v>
      </c>
      <c r="H9" s="21">
        <v>62</v>
      </c>
      <c r="I9" s="23">
        <f t="shared" si="0"/>
        <v>72.17</v>
      </c>
      <c r="J9" s="22">
        <f t="shared" si="1"/>
        <v>28</v>
      </c>
      <c r="K9" s="22">
        <f t="shared" si="2"/>
        <v>73</v>
      </c>
    </row>
    <row r="10" s="81" customFormat="1" ht="15" customHeight="1" spans="1:13">
      <c r="A10" s="16">
        <v>7</v>
      </c>
      <c r="B10" s="16" t="s">
        <v>1077</v>
      </c>
      <c r="C10" s="119" t="s">
        <v>1090</v>
      </c>
      <c r="D10" s="119" t="s">
        <v>1091</v>
      </c>
      <c r="E10" s="21">
        <v>85</v>
      </c>
      <c r="F10" s="21">
        <v>68.29</v>
      </c>
      <c r="G10" s="22">
        <v>68.29</v>
      </c>
      <c r="H10" s="21">
        <v>60</v>
      </c>
      <c r="I10" s="23">
        <f t="shared" si="0"/>
        <v>69.14</v>
      </c>
      <c r="J10" s="22">
        <f t="shared" si="1"/>
        <v>32</v>
      </c>
      <c r="K10" s="22">
        <f t="shared" si="2"/>
        <v>86</v>
      </c>
    </row>
    <row r="11" s="81" customFormat="1" ht="15" customHeight="1" spans="1:13">
      <c r="A11" s="16">
        <v>8</v>
      </c>
      <c r="B11" s="16" t="s">
        <v>1077</v>
      </c>
      <c r="C11" s="119" t="s">
        <v>1092</v>
      </c>
      <c r="D11" s="119" t="s">
        <v>1093</v>
      </c>
      <c r="E11" s="16">
        <v>85</v>
      </c>
      <c r="F11" s="16">
        <v>86.65</v>
      </c>
      <c r="G11" s="16">
        <v>86.65</v>
      </c>
      <c r="H11" s="16">
        <v>60</v>
      </c>
      <c r="I11" s="23">
        <f t="shared" si="0"/>
        <v>81.07</v>
      </c>
      <c r="J11" s="22">
        <f t="shared" si="1"/>
        <v>13</v>
      </c>
      <c r="K11" s="22">
        <f t="shared" si="2"/>
        <v>36</v>
      </c>
    </row>
    <row r="12" s="81" customFormat="1" ht="15" customHeight="1" spans="1:13">
      <c r="A12" s="16">
        <v>9</v>
      </c>
      <c r="B12" s="16" t="s">
        <v>1077</v>
      </c>
      <c r="C12" s="119" t="s">
        <v>1094</v>
      </c>
      <c r="D12" s="119" t="s">
        <v>1095</v>
      </c>
      <c r="E12" s="16">
        <v>85</v>
      </c>
      <c r="F12" s="16">
        <v>69.12</v>
      </c>
      <c r="G12" s="16">
        <v>73.12</v>
      </c>
      <c r="H12" s="16">
        <v>60</v>
      </c>
      <c r="I12" s="23">
        <f t="shared" si="0"/>
        <v>72.28</v>
      </c>
      <c r="J12" s="22">
        <f t="shared" si="1"/>
        <v>27</v>
      </c>
      <c r="K12" s="22">
        <f t="shared" si="2"/>
        <v>72</v>
      </c>
    </row>
    <row r="13" s="81" customFormat="1" ht="15" customHeight="1" spans="1:13">
      <c r="A13" s="16">
        <v>10</v>
      </c>
      <c r="B13" s="16" t="s">
        <v>1077</v>
      </c>
      <c r="C13" s="119" t="s">
        <v>1096</v>
      </c>
      <c r="D13" s="119" t="s">
        <v>1097</v>
      </c>
      <c r="E13" s="16">
        <v>85</v>
      </c>
      <c r="F13" s="16">
        <v>71.97</v>
      </c>
      <c r="G13" s="16">
        <v>71.97</v>
      </c>
      <c r="H13" s="16">
        <v>70</v>
      </c>
      <c r="I13" s="23">
        <f t="shared" si="0"/>
        <v>73.53</v>
      </c>
      <c r="J13" s="22">
        <f t="shared" si="1"/>
        <v>25</v>
      </c>
      <c r="K13" s="22">
        <f t="shared" si="2"/>
        <v>63</v>
      </c>
    </row>
    <row r="14" s="81" customFormat="1" ht="15" customHeight="1" spans="1:13">
      <c r="A14" s="16">
        <v>11</v>
      </c>
      <c r="B14" s="16" t="s">
        <v>1077</v>
      </c>
      <c r="C14" s="119" t="s">
        <v>1098</v>
      </c>
      <c r="D14" s="119" t="s">
        <v>1099</v>
      </c>
      <c r="E14" s="21">
        <v>87</v>
      </c>
      <c r="F14" s="21">
        <v>75.45</v>
      </c>
      <c r="G14" s="22">
        <v>84.45</v>
      </c>
      <c r="H14" s="21">
        <v>60</v>
      </c>
      <c r="I14" s="23">
        <f t="shared" si="0"/>
        <v>79.94</v>
      </c>
      <c r="J14" s="22">
        <f t="shared" si="1"/>
        <v>15</v>
      </c>
      <c r="K14" s="22">
        <f t="shared" si="2"/>
        <v>39</v>
      </c>
    </row>
    <row r="15" s="81" customFormat="1" ht="15" customHeight="1" spans="1:13">
      <c r="A15" s="16">
        <v>12</v>
      </c>
      <c r="B15" s="16" t="s">
        <v>1077</v>
      </c>
      <c r="C15" s="119" t="s">
        <v>1100</v>
      </c>
      <c r="D15" s="119" t="s">
        <v>1101</v>
      </c>
      <c r="E15" s="16">
        <v>88</v>
      </c>
      <c r="F15" s="16">
        <v>70.85</v>
      </c>
      <c r="G15" s="16">
        <v>68.85</v>
      </c>
      <c r="H15" s="16">
        <v>62</v>
      </c>
      <c r="I15" s="23">
        <f t="shared" si="0"/>
        <v>70.35</v>
      </c>
      <c r="J15" s="22">
        <f t="shared" si="1"/>
        <v>30</v>
      </c>
      <c r="K15" s="22">
        <f t="shared" si="2"/>
        <v>80</v>
      </c>
      <c r="M15" s="81" t="s">
        <v>1102</v>
      </c>
    </row>
    <row r="16" s="81" customFormat="1" ht="15" customHeight="1" spans="1:13">
      <c r="A16" s="16">
        <v>13</v>
      </c>
      <c r="B16" s="16" t="s">
        <v>1077</v>
      </c>
      <c r="C16" s="119" t="s">
        <v>1103</v>
      </c>
      <c r="D16" s="119" t="s">
        <v>1104</v>
      </c>
      <c r="E16" s="120">
        <v>91</v>
      </c>
      <c r="F16" s="16">
        <v>71.52</v>
      </c>
      <c r="G16" s="16">
        <v>71.52</v>
      </c>
      <c r="H16" s="16">
        <v>60</v>
      </c>
      <c r="I16" s="23">
        <f t="shared" si="0"/>
        <v>72.14</v>
      </c>
      <c r="J16" s="22">
        <f t="shared" si="1"/>
        <v>29</v>
      </c>
      <c r="K16" s="22">
        <f t="shared" si="2"/>
        <v>74</v>
      </c>
    </row>
    <row r="17" s="81" customFormat="1" ht="15" customHeight="1" spans="1:11">
      <c r="A17" s="16">
        <v>14</v>
      </c>
      <c r="B17" s="16" t="s">
        <v>1077</v>
      </c>
      <c r="C17" s="119" t="s">
        <v>1105</v>
      </c>
      <c r="D17" s="119" t="s">
        <v>1106</v>
      </c>
      <c r="E17" s="16">
        <v>87</v>
      </c>
      <c r="F17" s="16">
        <v>71.63</v>
      </c>
      <c r="G17" s="16">
        <v>74.63</v>
      </c>
      <c r="H17" s="16">
        <v>60</v>
      </c>
      <c r="I17" s="23">
        <f t="shared" si="0"/>
        <v>73.56</v>
      </c>
      <c r="J17" s="22">
        <f t="shared" si="1"/>
        <v>24</v>
      </c>
      <c r="K17" s="22">
        <f t="shared" si="2"/>
        <v>62</v>
      </c>
    </row>
    <row r="18" s="81" customFormat="1" ht="15" customHeight="1" spans="1:11">
      <c r="A18" s="16">
        <v>15</v>
      </c>
      <c r="B18" s="16" t="s">
        <v>1077</v>
      </c>
      <c r="C18" s="119" t="s">
        <v>1107</v>
      </c>
      <c r="D18" s="119" t="s">
        <v>1108</v>
      </c>
      <c r="E18" s="16">
        <v>86</v>
      </c>
      <c r="F18" s="16">
        <v>75.95</v>
      </c>
      <c r="G18" s="16">
        <v>78.95</v>
      </c>
      <c r="H18" s="16">
        <v>72</v>
      </c>
      <c r="I18" s="23">
        <f t="shared" si="0"/>
        <v>78.62</v>
      </c>
      <c r="J18" s="22">
        <f t="shared" si="1"/>
        <v>16</v>
      </c>
      <c r="K18" s="22">
        <f t="shared" si="2"/>
        <v>41</v>
      </c>
    </row>
    <row r="19" s="81" customFormat="1" ht="15" customHeight="1" spans="1:11">
      <c r="A19" s="16">
        <v>16</v>
      </c>
      <c r="B19" s="16" t="s">
        <v>1077</v>
      </c>
      <c r="C19" s="119" t="s">
        <v>1109</v>
      </c>
      <c r="D19" s="119" t="s">
        <v>1110</v>
      </c>
      <c r="E19" s="16">
        <v>90</v>
      </c>
      <c r="F19" s="16">
        <v>83.07</v>
      </c>
      <c r="G19" s="16">
        <v>83.07</v>
      </c>
      <c r="H19" s="16">
        <v>72</v>
      </c>
      <c r="I19" s="23">
        <f t="shared" si="0"/>
        <v>81.9</v>
      </c>
      <c r="J19" s="22">
        <f t="shared" si="1"/>
        <v>12</v>
      </c>
      <c r="K19" s="22">
        <f t="shared" si="2"/>
        <v>33</v>
      </c>
    </row>
    <row r="20" s="81" customFormat="1" ht="15" customHeight="1" spans="1:11">
      <c r="A20" s="16">
        <v>17</v>
      </c>
      <c r="B20" s="16" t="s">
        <v>1077</v>
      </c>
      <c r="C20" s="119" t="s">
        <v>1111</v>
      </c>
      <c r="D20" s="119" t="s">
        <v>1112</v>
      </c>
      <c r="E20" s="16">
        <v>88</v>
      </c>
      <c r="F20" s="16">
        <v>78.61</v>
      </c>
      <c r="G20" s="16">
        <v>78.61</v>
      </c>
      <c r="H20" s="16">
        <v>60</v>
      </c>
      <c r="I20" s="23">
        <f t="shared" si="0"/>
        <v>76.3</v>
      </c>
      <c r="J20" s="22">
        <f t="shared" si="1"/>
        <v>19</v>
      </c>
      <c r="K20" s="22">
        <f t="shared" si="2"/>
        <v>51</v>
      </c>
    </row>
    <row r="21" s="81" customFormat="1" ht="15" customHeight="1" spans="1:11">
      <c r="A21" s="16">
        <v>18</v>
      </c>
      <c r="B21" s="16" t="s">
        <v>1077</v>
      </c>
      <c r="C21" s="119" t="s">
        <v>1113</v>
      </c>
      <c r="D21" s="119" t="s">
        <v>1114</v>
      </c>
      <c r="E21" s="16">
        <v>86</v>
      </c>
      <c r="F21" s="16">
        <v>78.47</v>
      </c>
      <c r="G21" s="16">
        <v>89.47</v>
      </c>
      <c r="H21" s="16">
        <v>62</v>
      </c>
      <c r="I21" s="23">
        <f t="shared" si="0"/>
        <v>83.46</v>
      </c>
      <c r="J21" s="22">
        <f t="shared" si="1"/>
        <v>8</v>
      </c>
      <c r="K21" s="22">
        <f t="shared" si="2"/>
        <v>27</v>
      </c>
    </row>
    <row r="22" s="81" customFormat="1" ht="15" customHeight="1" spans="1:11">
      <c r="A22" s="16">
        <v>19</v>
      </c>
      <c r="B22" s="16" t="s">
        <v>1077</v>
      </c>
      <c r="C22" s="119" t="s">
        <v>1115</v>
      </c>
      <c r="D22" s="119" t="s">
        <v>1116</v>
      </c>
      <c r="E22" s="121">
        <v>91</v>
      </c>
      <c r="F22" s="21">
        <v>74.55</v>
      </c>
      <c r="G22" s="22">
        <v>74.55</v>
      </c>
      <c r="H22" s="21">
        <v>60</v>
      </c>
      <c r="I22" s="23">
        <f t="shared" si="0"/>
        <v>74.11</v>
      </c>
      <c r="J22" s="22">
        <f t="shared" si="1"/>
        <v>23</v>
      </c>
      <c r="K22" s="22">
        <f t="shared" si="2"/>
        <v>58</v>
      </c>
    </row>
    <row r="23" s="81" customFormat="1" ht="15" customHeight="1" spans="1:11">
      <c r="A23" s="16">
        <v>20</v>
      </c>
      <c r="B23" s="16" t="s">
        <v>1077</v>
      </c>
      <c r="C23" s="119" t="s">
        <v>1117</v>
      </c>
      <c r="D23" s="119" t="s">
        <v>1118</v>
      </c>
      <c r="E23" s="120">
        <v>98</v>
      </c>
      <c r="F23" s="16">
        <v>85.5</v>
      </c>
      <c r="G23" s="16">
        <v>98.5</v>
      </c>
      <c r="H23" s="16">
        <v>72</v>
      </c>
      <c r="I23" s="23">
        <f t="shared" si="0"/>
        <v>93.13</v>
      </c>
      <c r="J23" s="22">
        <f t="shared" si="1"/>
        <v>2</v>
      </c>
      <c r="K23" s="22">
        <f t="shared" si="2"/>
        <v>6</v>
      </c>
    </row>
    <row r="24" s="81" customFormat="1" ht="15" customHeight="1" spans="1:11">
      <c r="A24" s="16">
        <v>21</v>
      </c>
      <c r="B24" s="16" t="s">
        <v>1077</v>
      </c>
      <c r="C24" s="119" t="s">
        <v>1119</v>
      </c>
      <c r="D24" s="119" t="s">
        <v>1120</v>
      </c>
      <c r="E24" s="21">
        <v>88</v>
      </c>
      <c r="F24" s="21">
        <v>79.46</v>
      </c>
      <c r="G24" s="22">
        <v>83.46</v>
      </c>
      <c r="H24" s="21">
        <v>74</v>
      </c>
      <c r="I24" s="23">
        <f t="shared" si="0"/>
        <v>82.25</v>
      </c>
      <c r="J24" s="22">
        <f t="shared" si="1"/>
        <v>11</v>
      </c>
      <c r="K24" s="22">
        <f t="shared" si="2"/>
        <v>32</v>
      </c>
    </row>
    <row r="25" s="81" customFormat="1" ht="15" customHeight="1" spans="1:11">
      <c r="A25" s="16">
        <v>22</v>
      </c>
      <c r="B25" s="16" t="s">
        <v>1077</v>
      </c>
      <c r="C25" s="119" t="s">
        <v>1121</v>
      </c>
      <c r="D25" s="119" t="s">
        <v>1122</v>
      </c>
      <c r="E25" s="16">
        <v>85</v>
      </c>
      <c r="F25" s="16">
        <v>63.54</v>
      </c>
      <c r="G25" s="16">
        <v>59.54</v>
      </c>
      <c r="H25" s="16">
        <v>60</v>
      </c>
      <c r="I25" s="23">
        <f t="shared" si="0"/>
        <v>63.45</v>
      </c>
      <c r="J25" s="22">
        <f t="shared" si="1"/>
        <v>36</v>
      </c>
      <c r="K25" s="22">
        <f t="shared" si="2"/>
        <v>106</v>
      </c>
    </row>
    <row r="26" s="81" customFormat="1" ht="15" customHeight="1" spans="1:11">
      <c r="A26" s="16">
        <v>23</v>
      </c>
      <c r="B26" s="16" t="s">
        <v>1077</v>
      </c>
      <c r="C26" s="119" t="s">
        <v>1123</v>
      </c>
      <c r="D26" s="119" t="s">
        <v>1124</v>
      </c>
      <c r="E26" s="16">
        <v>85</v>
      </c>
      <c r="F26" s="16">
        <v>67.76</v>
      </c>
      <c r="G26" s="16">
        <v>63.76</v>
      </c>
      <c r="H26" s="16">
        <v>60</v>
      </c>
      <c r="I26" s="23">
        <f t="shared" si="0"/>
        <v>66.19</v>
      </c>
      <c r="J26" s="22">
        <f t="shared" si="1"/>
        <v>34</v>
      </c>
      <c r="K26" s="22">
        <f t="shared" si="2"/>
        <v>99</v>
      </c>
    </row>
    <row r="27" s="81" customFormat="1" ht="15" customHeight="1" spans="1:11">
      <c r="A27" s="16">
        <v>24</v>
      </c>
      <c r="B27" s="16" t="s">
        <v>1077</v>
      </c>
      <c r="C27" s="119" t="s">
        <v>1125</v>
      </c>
      <c r="D27" s="119" t="s">
        <v>1126</v>
      </c>
      <c r="E27" s="16">
        <v>90</v>
      </c>
      <c r="F27" s="16">
        <v>78.06</v>
      </c>
      <c r="G27" s="16">
        <v>89.06</v>
      </c>
      <c r="H27" s="16">
        <v>68</v>
      </c>
      <c r="I27" s="23">
        <f t="shared" si="0"/>
        <v>84.99</v>
      </c>
      <c r="J27" s="22">
        <f t="shared" si="1"/>
        <v>7</v>
      </c>
      <c r="K27" s="22">
        <f t="shared" si="2"/>
        <v>25</v>
      </c>
    </row>
    <row r="28" s="81" customFormat="1" ht="15" customHeight="1" spans="1:11">
      <c r="A28" s="16">
        <v>25</v>
      </c>
      <c r="B28" s="16" t="s">
        <v>1077</v>
      </c>
      <c r="C28" s="119" t="s">
        <v>1127</v>
      </c>
      <c r="D28" s="119" t="s">
        <v>1128</v>
      </c>
      <c r="E28" s="16">
        <v>86</v>
      </c>
      <c r="F28" s="16">
        <v>75.76</v>
      </c>
      <c r="G28" s="16">
        <v>84.76</v>
      </c>
      <c r="H28" s="16">
        <v>62</v>
      </c>
      <c r="I28" s="23">
        <f t="shared" si="0"/>
        <v>80.39</v>
      </c>
      <c r="J28" s="22">
        <f t="shared" si="1"/>
        <v>14</v>
      </c>
      <c r="K28" s="22">
        <f t="shared" si="2"/>
        <v>38</v>
      </c>
    </row>
    <row r="29" s="81" customFormat="1" ht="15" customHeight="1" spans="1:11">
      <c r="A29" s="16">
        <v>26</v>
      </c>
      <c r="B29" s="16" t="s">
        <v>1077</v>
      </c>
      <c r="C29" s="119" t="s">
        <v>1129</v>
      </c>
      <c r="D29" s="119" t="s">
        <v>1130</v>
      </c>
      <c r="E29" s="16">
        <v>86</v>
      </c>
      <c r="F29" s="16">
        <v>74.45</v>
      </c>
      <c r="G29" s="16">
        <v>79.45</v>
      </c>
      <c r="H29" s="16">
        <v>60</v>
      </c>
      <c r="I29" s="23">
        <f t="shared" si="0"/>
        <v>76.54</v>
      </c>
      <c r="J29" s="22">
        <f t="shared" si="1"/>
        <v>18</v>
      </c>
      <c r="K29" s="22">
        <f t="shared" si="2"/>
        <v>50</v>
      </c>
    </row>
    <row r="30" s="81" customFormat="1" ht="15" customHeight="1" spans="1:11">
      <c r="A30" s="16">
        <v>27</v>
      </c>
      <c r="B30" s="16" t="s">
        <v>1077</v>
      </c>
      <c r="C30" s="119" t="s">
        <v>1131</v>
      </c>
      <c r="D30" s="119" t="s">
        <v>1132</v>
      </c>
      <c r="E30" s="16">
        <v>87</v>
      </c>
      <c r="F30" s="16">
        <v>69.68</v>
      </c>
      <c r="G30" s="16">
        <v>73.68</v>
      </c>
      <c r="H30" s="16">
        <v>60</v>
      </c>
      <c r="I30" s="23">
        <f t="shared" si="0"/>
        <v>72.94</v>
      </c>
      <c r="J30" s="22">
        <f t="shared" si="1"/>
        <v>26</v>
      </c>
      <c r="K30" s="22">
        <f t="shared" si="2"/>
        <v>68</v>
      </c>
    </row>
    <row r="31" s="81" customFormat="1" ht="15" customHeight="1" spans="1:11">
      <c r="A31" s="16">
        <v>28</v>
      </c>
      <c r="B31" s="16" t="s">
        <v>1077</v>
      </c>
      <c r="C31" s="119" t="s">
        <v>1133</v>
      </c>
      <c r="D31" s="119" t="s">
        <v>1134</v>
      </c>
      <c r="E31" s="16">
        <v>86</v>
      </c>
      <c r="F31" s="16">
        <v>86.29</v>
      </c>
      <c r="G31" s="16">
        <v>98.29</v>
      </c>
      <c r="H31" s="16">
        <v>72</v>
      </c>
      <c r="I31" s="23">
        <f t="shared" si="0"/>
        <v>91.19</v>
      </c>
      <c r="J31" s="22">
        <f t="shared" si="1"/>
        <v>4</v>
      </c>
      <c r="K31" s="22">
        <f t="shared" si="2"/>
        <v>12</v>
      </c>
    </row>
    <row r="32" s="81" customFormat="1" ht="15" customHeight="1" spans="1:11">
      <c r="A32" s="16">
        <v>29</v>
      </c>
      <c r="B32" s="16" t="s">
        <v>1077</v>
      </c>
      <c r="C32" s="119" t="s">
        <v>1135</v>
      </c>
      <c r="D32" s="119" t="s">
        <v>1136</v>
      </c>
      <c r="E32" s="16">
        <v>87</v>
      </c>
      <c r="F32" s="16">
        <v>73.84</v>
      </c>
      <c r="G32" s="16">
        <v>78.84</v>
      </c>
      <c r="H32" s="16">
        <v>60</v>
      </c>
      <c r="I32" s="23">
        <f t="shared" si="0"/>
        <v>76.3</v>
      </c>
      <c r="J32" s="22">
        <f t="shared" si="1"/>
        <v>19</v>
      </c>
      <c r="K32" s="22">
        <f t="shared" si="2"/>
        <v>51</v>
      </c>
    </row>
    <row r="33" s="81" customFormat="1" ht="15" customHeight="1" spans="1:11">
      <c r="A33" s="16">
        <v>30</v>
      </c>
      <c r="B33" s="16" t="s">
        <v>1077</v>
      </c>
      <c r="C33" s="119" t="s">
        <v>1137</v>
      </c>
      <c r="D33" s="119" t="s">
        <v>1138</v>
      </c>
      <c r="E33" s="16">
        <v>85</v>
      </c>
      <c r="F33" s="16">
        <v>72.27</v>
      </c>
      <c r="G33" s="16">
        <v>72.27</v>
      </c>
      <c r="H33" s="16">
        <v>82</v>
      </c>
      <c r="I33" s="23">
        <f t="shared" si="0"/>
        <v>76.13</v>
      </c>
      <c r="J33" s="22">
        <f t="shared" si="1"/>
        <v>21</v>
      </c>
      <c r="K33" s="22">
        <f t="shared" si="2"/>
        <v>53</v>
      </c>
    </row>
    <row r="34" s="81" customFormat="1" ht="15" customHeight="1" spans="1:11">
      <c r="A34" s="16">
        <v>31</v>
      </c>
      <c r="B34" s="16" t="s">
        <v>1077</v>
      </c>
      <c r="C34" s="119" t="s">
        <v>1139</v>
      </c>
      <c r="D34" s="119" t="s">
        <v>1140</v>
      </c>
      <c r="E34" s="22">
        <v>88</v>
      </c>
      <c r="F34" s="22">
        <v>67.59</v>
      </c>
      <c r="G34" s="22">
        <v>63.59</v>
      </c>
      <c r="H34" s="22">
        <v>72</v>
      </c>
      <c r="I34" s="23">
        <f t="shared" si="0"/>
        <v>68.93</v>
      </c>
      <c r="J34" s="22">
        <f t="shared" si="1"/>
        <v>33</v>
      </c>
      <c r="K34" s="22">
        <f t="shared" si="2"/>
        <v>87</v>
      </c>
    </row>
    <row r="35" s="81" customFormat="1" ht="15" customHeight="1" spans="1:11">
      <c r="A35" s="16">
        <v>32</v>
      </c>
      <c r="B35" s="16" t="s">
        <v>1077</v>
      </c>
      <c r="C35" s="119" t="s">
        <v>1141</v>
      </c>
      <c r="D35" s="119" t="s">
        <v>1142</v>
      </c>
      <c r="E35" s="22">
        <v>85</v>
      </c>
      <c r="F35" s="22">
        <v>62.5</v>
      </c>
      <c r="G35" s="22">
        <v>54.5</v>
      </c>
      <c r="H35" s="22">
        <v>68</v>
      </c>
      <c r="I35" s="23">
        <f t="shared" si="0"/>
        <v>61.78</v>
      </c>
      <c r="J35" s="22">
        <f t="shared" si="1"/>
        <v>37</v>
      </c>
      <c r="K35" s="22">
        <f t="shared" si="2"/>
        <v>107</v>
      </c>
    </row>
    <row r="36" s="81" customFormat="1" ht="15" customHeight="1" spans="1:11">
      <c r="A36" s="16">
        <v>33</v>
      </c>
      <c r="B36" s="16" t="s">
        <v>1077</v>
      </c>
      <c r="C36" s="119" t="s">
        <v>1143</v>
      </c>
      <c r="D36" s="119" t="s">
        <v>1144</v>
      </c>
      <c r="E36" s="22">
        <v>86</v>
      </c>
      <c r="F36" s="22">
        <v>74.54</v>
      </c>
      <c r="G36" s="22">
        <v>89.54</v>
      </c>
      <c r="H36" s="22">
        <v>60</v>
      </c>
      <c r="I36" s="23">
        <f t="shared" si="0"/>
        <v>83.1</v>
      </c>
      <c r="J36" s="22">
        <f t="shared" si="1"/>
        <v>9</v>
      </c>
      <c r="K36" s="22">
        <f t="shared" si="2"/>
        <v>29</v>
      </c>
    </row>
    <row r="37" s="81" customFormat="1" ht="15" customHeight="1" spans="1:11">
      <c r="A37" s="16">
        <v>34</v>
      </c>
      <c r="B37" s="16" t="s">
        <v>1077</v>
      </c>
      <c r="C37" s="119" t="s">
        <v>1145</v>
      </c>
      <c r="D37" s="119" t="s">
        <v>1146</v>
      </c>
      <c r="E37" s="22">
        <v>85</v>
      </c>
      <c r="F37" s="22">
        <v>64.59</v>
      </c>
      <c r="G37" s="22">
        <v>60.59</v>
      </c>
      <c r="H37" s="22">
        <v>60</v>
      </c>
      <c r="I37" s="23">
        <f t="shared" si="0"/>
        <v>64.13</v>
      </c>
      <c r="J37" s="22">
        <f t="shared" si="1"/>
        <v>35</v>
      </c>
      <c r="K37" s="22">
        <f t="shared" si="2"/>
        <v>103</v>
      </c>
    </row>
    <row r="38" s="81" customFormat="1" ht="15" customHeight="1" spans="1:11">
      <c r="A38" s="16">
        <v>35</v>
      </c>
      <c r="B38" s="16" t="s">
        <v>1077</v>
      </c>
      <c r="C38" s="119" t="s">
        <v>1147</v>
      </c>
      <c r="D38" s="119" t="s">
        <v>1148</v>
      </c>
      <c r="E38" s="22">
        <v>87</v>
      </c>
      <c r="F38" s="22">
        <v>74.57</v>
      </c>
      <c r="G38" s="22">
        <v>85.57</v>
      </c>
      <c r="H38" s="22">
        <v>68</v>
      </c>
      <c r="I38" s="23">
        <f t="shared" si="0"/>
        <v>82.27</v>
      </c>
      <c r="J38" s="22">
        <f t="shared" si="1"/>
        <v>10</v>
      </c>
      <c r="K38" s="22">
        <f t="shared" si="2"/>
        <v>31</v>
      </c>
    </row>
    <row r="39" s="81" customFormat="1" ht="15" customHeight="1" spans="1:11">
      <c r="A39" s="16">
        <v>36</v>
      </c>
      <c r="B39" s="16" t="s">
        <v>1077</v>
      </c>
      <c r="C39" s="68" t="s">
        <v>1149</v>
      </c>
      <c r="D39" s="68" t="s">
        <v>1150</v>
      </c>
      <c r="E39" s="22">
        <v>88</v>
      </c>
      <c r="F39" s="22">
        <v>60</v>
      </c>
      <c r="G39" s="22">
        <v>44</v>
      </c>
      <c r="H39" s="22">
        <v>60</v>
      </c>
      <c r="I39" s="23">
        <f t="shared" si="0"/>
        <v>53.8</v>
      </c>
      <c r="J39" s="22">
        <f t="shared" si="1"/>
        <v>38</v>
      </c>
      <c r="K39" s="22">
        <f t="shared" si="2"/>
        <v>110</v>
      </c>
    </row>
    <row r="40" s="81" customFormat="1" ht="15" customHeight="1" spans="1:11">
      <c r="A40" s="16">
        <v>37</v>
      </c>
      <c r="B40" s="16" t="s">
        <v>1077</v>
      </c>
      <c r="C40" s="68" t="s">
        <v>1151</v>
      </c>
      <c r="D40" s="68" t="s">
        <v>1152</v>
      </c>
      <c r="E40" s="22">
        <v>88</v>
      </c>
      <c r="F40" s="22">
        <v>79.98</v>
      </c>
      <c r="G40" s="22">
        <v>100</v>
      </c>
      <c r="H40" s="22">
        <v>84</v>
      </c>
      <c r="I40" s="23">
        <f t="shared" si="0"/>
        <v>95</v>
      </c>
      <c r="J40" s="22">
        <f t="shared" si="1"/>
        <v>1</v>
      </c>
      <c r="K40" s="22">
        <f t="shared" si="2"/>
        <v>4</v>
      </c>
    </row>
    <row r="41" s="81" customFormat="1" ht="15" customHeight="1" spans="1:11">
      <c r="A41" s="16">
        <v>38</v>
      </c>
      <c r="B41" s="16" t="s">
        <v>1077</v>
      </c>
      <c r="C41" s="68" t="s">
        <v>1153</v>
      </c>
      <c r="D41" s="68" t="s">
        <v>1154</v>
      </c>
      <c r="E41" s="22">
        <v>85</v>
      </c>
      <c r="F41" s="22">
        <v>70</v>
      </c>
      <c r="G41" s="22">
        <v>70</v>
      </c>
      <c r="H41" s="22">
        <v>60</v>
      </c>
      <c r="I41" s="23">
        <f t="shared" si="0"/>
        <v>70.25</v>
      </c>
      <c r="J41" s="22">
        <f t="shared" si="1"/>
        <v>31</v>
      </c>
      <c r="K41" s="22">
        <f t="shared" si="2"/>
        <v>82</v>
      </c>
    </row>
    <row r="42" s="81" customFormat="1" spans="1:11">
      <c r="A42" s="16">
        <v>39</v>
      </c>
      <c r="B42" s="16" t="s">
        <v>1155</v>
      </c>
      <c r="C42" s="16" t="s">
        <v>1156</v>
      </c>
      <c r="D42" s="16" t="s">
        <v>1157</v>
      </c>
      <c r="E42" s="16">
        <v>87</v>
      </c>
      <c r="F42" s="17">
        <v>70.9533</v>
      </c>
      <c r="G42" s="17">
        <v>94.9533</v>
      </c>
      <c r="H42" s="16">
        <v>66</v>
      </c>
      <c r="I42" s="17">
        <f t="shared" ref="I42:I105" si="3">E42*0.15+G42*0.65+H42*0.2</f>
        <v>87.969645</v>
      </c>
      <c r="J42" s="22">
        <f t="shared" ref="J42:J77" si="4">RANK(I42,$I$42:$I$77)</f>
        <v>4</v>
      </c>
      <c r="K42" s="22">
        <f t="shared" si="2"/>
        <v>17</v>
      </c>
    </row>
    <row r="43" s="81" customFormat="1" spans="1:11">
      <c r="A43" s="16">
        <v>40</v>
      </c>
      <c r="B43" s="16" t="s">
        <v>1155</v>
      </c>
      <c r="C43" s="16" t="s">
        <v>1158</v>
      </c>
      <c r="D43" s="16" t="s">
        <v>1159</v>
      </c>
      <c r="E43" s="16">
        <v>85</v>
      </c>
      <c r="F43" s="17">
        <v>70.2867</v>
      </c>
      <c r="G43" s="17">
        <v>76.2867</v>
      </c>
      <c r="H43" s="16">
        <v>66</v>
      </c>
      <c r="I43" s="17">
        <f t="shared" si="3"/>
        <v>75.536355</v>
      </c>
      <c r="J43" s="22">
        <f t="shared" si="4"/>
        <v>18</v>
      </c>
      <c r="K43" s="22">
        <f t="shared" si="2"/>
        <v>54</v>
      </c>
    </row>
    <row r="44" s="81" customFormat="1" spans="1:11">
      <c r="A44" s="16">
        <v>41</v>
      </c>
      <c r="B44" s="16" t="s">
        <v>1155</v>
      </c>
      <c r="C44" s="16" t="s">
        <v>1160</v>
      </c>
      <c r="D44" s="16" t="s">
        <v>1161</v>
      </c>
      <c r="E44" s="16">
        <v>85</v>
      </c>
      <c r="F44" s="17">
        <v>83.54</v>
      </c>
      <c r="G44" s="17">
        <v>87.54</v>
      </c>
      <c r="H44" s="16">
        <v>60</v>
      </c>
      <c r="I44" s="17">
        <f t="shared" si="3"/>
        <v>81.651</v>
      </c>
      <c r="J44" s="22">
        <f t="shared" si="4"/>
        <v>10</v>
      </c>
      <c r="K44" s="22">
        <f t="shared" si="2"/>
        <v>34</v>
      </c>
    </row>
    <row r="45" s="81" customFormat="1" spans="1:11">
      <c r="A45" s="16">
        <v>42</v>
      </c>
      <c r="B45" s="16" t="s">
        <v>1155</v>
      </c>
      <c r="C45" s="16" t="s">
        <v>1162</v>
      </c>
      <c r="D45" s="16" t="s">
        <v>1163</v>
      </c>
      <c r="E45" s="16">
        <v>80</v>
      </c>
      <c r="F45" s="17">
        <v>79.1467</v>
      </c>
      <c r="G45" s="17">
        <v>98.14</v>
      </c>
      <c r="H45" s="16">
        <v>62</v>
      </c>
      <c r="I45" s="17">
        <f t="shared" si="3"/>
        <v>88.191</v>
      </c>
      <c r="J45" s="22">
        <f t="shared" si="4"/>
        <v>3</v>
      </c>
      <c r="K45" s="22">
        <f t="shared" si="2"/>
        <v>15</v>
      </c>
    </row>
    <row r="46" s="81" customFormat="1" spans="1:11">
      <c r="A46" s="16">
        <v>43</v>
      </c>
      <c r="B46" s="16" t="s">
        <v>1155</v>
      </c>
      <c r="C46" s="16" t="s">
        <v>1164</v>
      </c>
      <c r="D46" s="16" t="s">
        <v>1165</v>
      </c>
      <c r="E46" s="16">
        <v>85</v>
      </c>
      <c r="F46" s="17">
        <v>72.0667</v>
      </c>
      <c r="G46" s="17">
        <v>70.0667</v>
      </c>
      <c r="H46" s="16">
        <v>60</v>
      </c>
      <c r="I46" s="17">
        <f t="shared" si="3"/>
        <v>70.293355</v>
      </c>
      <c r="J46" s="22">
        <f t="shared" si="4"/>
        <v>24</v>
      </c>
      <c r="K46" s="22">
        <f t="shared" si="2"/>
        <v>81</v>
      </c>
    </row>
    <row r="47" s="81" customFormat="1" spans="1:11">
      <c r="A47" s="16">
        <v>44</v>
      </c>
      <c r="B47" s="16" t="s">
        <v>1155</v>
      </c>
      <c r="C47" s="16" t="s">
        <v>1166</v>
      </c>
      <c r="D47" s="16" t="s">
        <v>1167</v>
      </c>
      <c r="E47" s="16">
        <v>83</v>
      </c>
      <c r="F47" s="17">
        <v>60.78</v>
      </c>
      <c r="G47" s="17">
        <v>60.78</v>
      </c>
      <c r="H47" s="16">
        <v>60</v>
      </c>
      <c r="I47" s="17">
        <f t="shared" si="3"/>
        <v>63.957</v>
      </c>
      <c r="J47" s="22">
        <f t="shared" si="4"/>
        <v>34</v>
      </c>
      <c r="K47" s="22">
        <f t="shared" si="2"/>
        <v>104</v>
      </c>
    </row>
    <row r="48" s="81" customFormat="1" spans="1:11">
      <c r="A48" s="16">
        <v>45</v>
      </c>
      <c r="B48" s="16" t="s">
        <v>1155</v>
      </c>
      <c r="C48" s="16" t="s">
        <v>1168</v>
      </c>
      <c r="D48" s="16" t="s">
        <v>1169</v>
      </c>
      <c r="E48" s="16">
        <v>88</v>
      </c>
      <c r="F48" s="17">
        <v>82.5133</v>
      </c>
      <c r="G48" s="17">
        <v>91.5133</v>
      </c>
      <c r="H48" s="16">
        <v>82</v>
      </c>
      <c r="I48" s="17">
        <f t="shared" si="3"/>
        <v>89.083645</v>
      </c>
      <c r="J48" s="22">
        <f t="shared" si="4"/>
        <v>2</v>
      </c>
      <c r="K48" s="22">
        <f t="shared" si="2"/>
        <v>14</v>
      </c>
    </row>
    <row r="49" s="81" customFormat="1" spans="1:11">
      <c r="A49" s="16">
        <v>46</v>
      </c>
      <c r="B49" s="16" t="s">
        <v>1155</v>
      </c>
      <c r="C49" s="16" t="s">
        <v>1170</v>
      </c>
      <c r="D49" s="16" t="s">
        <v>1171</v>
      </c>
      <c r="E49" s="16">
        <v>92</v>
      </c>
      <c r="F49" s="17">
        <v>87.5133</v>
      </c>
      <c r="G49" s="17">
        <v>87.4133</v>
      </c>
      <c r="H49" s="16">
        <v>76</v>
      </c>
      <c r="I49" s="17">
        <f t="shared" si="3"/>
        <v>85.818645</v>
      </c>
      <c r="J49" s="22">
        <f t="shared" si="4"/>
        <v>6</v>
      </c>
      <c r="K49" s="22">
        <f t="shared" si="2"/>
        <v>22</v>
      </c>
    </row>
    <row r="50" s="81" customFormat="1" spans="1:11">
      <c r="A50" s="16">
        <v>47</v>
      </c>
      <c r="B50" s="16" t="s">
        <v>1155</v>
      </c>
      <c r="C50" s="16" t="s">
        <v>1172</v>
      </c>
      <c r="D50" s="16" t="s">
        <v>1173</v>
      </c>
      <c r="E50" s="16">
        <v>85</v>
      </c>
      <c r="F50" s="17">
        <v>82.33</v>
      </c>
      <c r="G50" s="17">
        <v>93.8</v>
      </c>
      <c r="H50" s="16">
        <v>60</v>
      </c>
      <c r="I50" s="17">
        <f t="shared" si="3"/>
        <v>85.72</v>
      </c>
      <c r="J50" s="22">
        <f t="shared" si="4"/>
        <v>7</v>
      </c>
      <c r="K50" s="22">
        <f t="shared" si="2"/>
        <v>23</v>
      </c>
    </row>
    <row r="51" s="81" customFormat="1" spans="1:11">
      <c r="A51" s="16">
        <v>48</v>
      </c>
      <c r="B51" s="16" t="s">
        <v>1155</v>
      </c>
      <c r="C51" s="16" t="s">
        <v>1174</v>
      </c>
      <c r="D51" s="16" t="s">
        <v>1175</v>
      </c>
      <c r="E51" s="16">
        <v>90</v>
      </c>
      <c r="F51" s="17">
        <v>75.54</v>
      </c>
      <c r="G51" s="17">
        <v>75.54</v>
      </c>
      <c r="H51" s="16">
        <v>76</v>
      </c>
      <c r="I51" s="17">
        <f t="shared" si="3"/>
        <v>77.801</v>
      </c>
      <c r="J51" s="22">
        <f t="shared" si="4"/>
        <v>13</v>
      </c>
      <c r="K51" s="22">
        <f t="shared" si="2"/>
        <v>43</v>
      </c>
    </row>
    <row r="52" s="81" customFormat="1" spans="1:11">
      <c r="A52" s="16">
        <v>49</v>
      </c>
      <c r="B52" s="16" t="s">
        <v>1155</v>
      </c>
      <c r="C52" s="16" t="s">
        <v>1176</v>
      </c>
      <c r="D52" s="16" t="s">
        <v>1177</v>
      </c>
      <c r="E52" s="16">
        <v>85</v>
      </c>
      <c r="F52" s="17">
        <v>67.42</v>
      </c>
      <c r="G52" s="17">
        <v>65.42</v>
      </c>
      <c r="H52" s="16">
        <v>60</v>
      </c>
      <c r="I52" s="17">
        <f t="shared" si="3"/>
        <v>67.273</v>
      </c>
      <c r="J52" s="22">
        <f t="shared" si="4"/>
        <v>30</v>
      </c>
      <c r="K52" s="22">
        <f t="shared" si="2"/>
        <v>95</v>
      </c>
    </row>
    <row r="53" s="81" customFormat="1" spans="1:11">
      <c r="A53" s="16">
        <v>50</v>
      </c>
      <c r="B53" s="16" t="s">
        <v>1155</v>
      </c>
      <c r="C53" s="16" t="s">
        <v>1178</v>
      </c>
      <c r="D53" s="16" t="s">
        <v>1179</v>
      </c>
      <c r="E53" s="16">
        <v>90</v>
      </c>
      <c r="F53" s="17">
        <v>64.66</v>
      </c>
      <c r="G53" s="17">
        <v>54.66</v>
      </c>
      <c r="H53" s="16">
        <v>80</v>
      </c>
      <c r="I53" s="17">
        <f t="shared" si="3"/>
        <v>65.029</v>
      </c>
      <c r="J53" s="22">
        <f t="shared" si="4"/>
        <v>33</v>
      </c>
      <c r="K53" s="22">
        <f t="shared" si="2"/>
        <v>101</v>
      </c>
    </row>
    <row r="54" s="81" customFormat="1" spans="1:11">
      <c r="A54" s="16">
        <v>51</v>
      </c>
      <c r="B54" s="16" t="s">
        <v>1155</v>
      </c>
      <c r="C54" s="16" t="s">
        <v>1180</v>
      </c>
      <c r="D54" s="16" t="s">
        <v>1181</v>
      </c>
      <c r="E54" s="16">
        <v>88</v>
      </c>
      <c r="F54" s="17">
        <v>77.1133</v>
      </c>
      <c r="G54" s="17">
        <v>77.1133</v>
      </c>
      <c r="H54" s="16">
        <v>70</v>
      </c>
      <c r="I54" s="17">
        <f t="shared" si="3"/>
        <v>77.323645</v>
      </c>
      <c r="J54" s="22">
        <f t="shared" si="4"/>
        <v>15</v>
      </c>
      <c r="K54" s="22">
        <f t="shared" si="2"/>
        <v>47</v>
      </c>
    </row>
    <row r="55" s="81" customFormat="1" spans="1:11">
      <c r="A55" s="16">
        <v>52</v>
      </c>
      <c r="B55" s="16" t="s">
        <v>1155</v>
      </c>
      <c r="C55" s="16" t="s">
        <v>1182</v>
      </c>
      <c r="D55" s="16" t="s">
        <v>1183</v>
      </c>
      <c r="E55" s="16">
        <v>87</v>
      </c>
      <c r="F55" s="17">
        <v>80.5667</v>
      </c>
      <c r="G55" s="17">
        <v>98.5667</v>
      </c>
      <c r="H55" s="16">
        <v>80</v>
      </c>
      <c r="I55" s="17">
        <f t="shared" si="3"/>
        <v>93.118355</v>
      </c>
      <c r="J55" s="22">
        <f t="shared" si="4"/>
        <v>1</v>
      </c>
      <c r="K55" s="22">
        <f t="shared" si="2"/>
        <v>7</v>
      </c>
    </row>
    <row r="56" s="81" customFormat="1" spans="1:11">
      <c r="A56" s="16">
        <v>53</v>
      </c>
      <c r="B56" s="16" t="s">
        <v>1155</v>
      </c>
      <c r="C56" s="16" t="s">
        <v>1184</v>
      </c>
      <c r="D56" s="16" t="s">
        <v>1185</v>
      </c>
      <c r="E56" s="16">
        <v>85</v>
      </c>
      <c r="F56" s="17">
        <v>75.2467</v>
      </c>
      <c r="G56" s="17">
        <v>73.2467</v>
      </c>
      <c r="H56" s="16">
        <v>60</v>
      </c>
      <c r="I56" s="17">
        <f t="shared" si="3"/>
        <v>72.360355</v>
      </c>
      <c r="J56" s="22">
        <f t="shared" si="4"/>
        <v>22</v>
      </c>
      <c r="K56" s="22">
        <f t="shared" si="2"/>
        <v>71</v>
      </c>
    </row>
    <row r="57" s="81" customFormat="1" spans="1:11">
      <c r="A57" s="16">
        <v>54</v>
      </c>
      <c r="B57" s="16" t="s">
        <v>1155</v>
      </c>
      <c r="C57" s="16" t="s">
        <v>1186</v>
      </c>
      <c r="D57" s="16" t="s">
        <v>1187</v>
      </c>
      <c r="E57" s="16">
        <v>89</v>
      </c>
      <c r="F57" s="17">
        <v>78.64</v>
      </c>
      <c r="G57" s="17">
        <v>82.64</v>
      </c>
      <c r="H57" s="16">
        <v>70</v>
      </c>
      <c r="I57" s="17">
        <f t="shared" si="3"/>
        <v>81.066</v>
      </c>
      <c r="J57" s="22">
        <f t="shared" si="4"/>
        <v>12</v>
      </c>
      <c r="K57" s="22">
        <f t="shared" si="2"/>
        <v>37</v>
      </c>
    </row>
    <row r="58" s="81" customFormat="1" spans="1:11">
      <c r="A58" s="16">
        <v>55</v>
      </c>
      <c r="B58" s="16" t="s">
        <v>1155</v>
      </c>
      <c r="C58" s="16" t="s">
        <v>1188</v>
      </c>
      <c r="D58" s="16" t="s">
        <v>1189</v>
      </c>
      <c r="E58" s="16">
        <v>86</v>
      </c>
      <c r="F58" s="17">
        <v>84.9133</v>
      </c>
      <c r="G58" s="17">
        <v>88.9133</v>
      </c>
      <c r="H58" s="16">
        <v>78</v>
      </c>
      <c r="I58" s="17">
        <f t="shared" si="3"/>
        <v>86.293645</v>
      </c>
      <c r="J58" s="22">
        <f t="shared" si="4"/>
        <v>5</v>
      </c>
      <c r="K58" s="22">
        <f t="shared" si="2"/>
        <v>20</v>
      </c>
    </row>
    <row r="59" s="81" customFormat="1" spans="1:11">
      <c r="A59" s="16">
        <v>56</v>
      </c>
      <c r="B59" s="16" t="s">
        <v>1155</v>
      </c>
      <c r="C59" s="16" t="s">
        <v>1190</v>
      </c>
      <c r="D59" s="16" t="s">
        <v>1191</v>
      </c>
      <c r="E59" s="16">
        <v>85</v>
      </c>
      <c r="F59" s="17">
        <v>74.015</v>
      </c>
      <c r="G59" s="17">
        <v>78.015</v>
      </c>
      <c r="H59" s="16">
        <v>66</v>
      </c>
      <c r="I59" s="17">
        <f t="shared" si="3"/>
        <v>76.65975</v>
      </c>
      <c r="J59" s="22">
        <f t="shared" si="4"/>
        <v>17</v>
      </c>
      <c r="K59" s="22">
        <f t="shared" si="2"/>
        <v>49</v>
      </c>
    </row>
    <row r="60" s="81" customFormat="1" spans="1:11">
      <c r="A60" s="16">
        <v>57</v>
      </c>
      <c r="B60" s="16" t="s">
        <v>1155</v>
      </c>
      <c r="C60" s="16" t="s">
        <v>1192</v>
      </c>
      <c r="D60" s="16" t="s">
        <v>1193</v>
      </c>
      <c r="E60" s="16">
        <v>88</v>
      </c>
      <c r="F60" s="17">
        <v>72.2867</v>
      </c>
      <c r="G60" s="17">
        <v>76.2867</v>
      </c>
      <c r="H60" s="16">
        <v>72</v>
      </c>
      <c r="I60" s="17">
        <f t="shared" si="3"/>
        <v>77.186355</v>
      </c>
      <c r="J60" s="22">
        <f t="shared" si="4"/>
        <v>16</v>
      </c>
      <c r="K60" s="22">
        <f t="shared" si="2"/>
        <v>48</v>
      </c>
    </row>
    <row r="61" s="81" customFormat="1" spans="1:11">
      <c r="A61" s="16">
        <v>58</v>
      </c>
      <c r="B61" s="16" t="s">
        <v>1155</v>
      </c>
      <c r="C61" s="16" t="s">
        <v>1194</v>
      </c>
      <c r="D61" s="16" t="s">
        <v>1195</v>
      </c>
      <c r="E61" s="16">
        <v>83</v>
      </c>
      <c r="F61" s="17">
        <v>68.8467</v>
      </c>
      <c r="G61" s="17">
        <v>64.8467</v>
      </c>
      <c r="H61" s="16">
        <v>66</v>
      </c>
      <c r="I61" s="17">
        <f t="shared" si="3"/>
        <v>67.800355</v>
      </c>
      <c r="J61" s="22">
        <f t="shared" si="4"/>
        <v>29</v>
      </c>
      <c r="K61" s="22">
        <f t="shared" si="2"/>
        <v>93</v>
      </c>
    </row>
    <row r="62" s="81" customFormat="1" spans="1:11">
      <c r="A62" s="16">
        <v>59</v>
      </c>
      <c r="B62" s="16" t="s">
        <v>1155</v>
      </c>
      <c r="C62" s="16" t="s">
        <v>1196</v>
      </c>
      <c r="D62" s="16" t="s">
        <v>1197</v>
      </c>
      <c r="E62" s="16">
        <v>85</v>
      </c>
      <c r="F62" s="17">
        <v>70.6133</v>
      </c>
      <c r="G62" s="17">
        <v>74.6133</v>
      </c>
      <c r="H62" s="16">
        <v>60</v>
      </c>
      <c r="I62" s="17">
        <f t="shared" si="3"/>
        <v>73.248645</v>
      </c>
      <c r="J62" s="22">
        <f t="shared" si="4"/>
        <v>20</v>
      </c>
      <c r="K62" s="22">
        <f t="shared" si="2"/>
        <v>64</v>
      </c>
    </row>
    <row r="63" s="81" customFormat="1" spans="1:11">
      <c r="A63" s="16">
        <v>60</v>
      </c>
      <c r="B63" s="16" t="s">
        <v>1155</v>
      </c>
      <c r="C63" s="16" t="s">
        <v>1198</v>
      </c>
      <c r="D63" s="16" t="s">
        <v>1199</v>
      </c>
      <c r="E63" s="16">
        <v>81</v>
      </c>
      <c r="F63" s="17">
        <v>75.6533</v>
      </c>
      <c r="G63" s="17">
        <v>80.6533</v>
      </c>
      <c r="H63" s="16">
        <v>66</v>
      </c>
      <c r="I63" s="17">
        <f t="shared" si="3"/>
        <v>77.774645</v>
      </c>
      <c r="J63" s="22">
        <f t="shared" si="4"/>
        <v>14</v>
      </c>
      <c r="K63" s="22">
        <f t="shared" si="2"/>
        <v>44</v>
      </c>
    </row>
    <row r="64" s="81" customFormat="1" spans="1:11">
      <c r="A64" s="16">
        <v>61</v>
      </c>
      <c r="B64" s="16" t="s">
        <v>1155</v>
      </c>
      <c r="C64" s="16" t="s">
        <v>1200</v>
      </c>
      <c r="D64" s="16" t="s">
        <v>1201</v>
      </c>
      <c r="E64" s="16">
        <v>85</v>
      </c>
      <c r="F64" s="17">
        <v>65.0867</v>
      </c>
      <c r="G64" s="17">
        <v>73.0867</v>
      </c>
      <c r="H64" s="16">
        <v>68</v>
      </c>
      <c r="I64" s="17">
        <f t="shared" si="3"/>
        <v>73.856355</v>
      </c>
      <c r="J64" s="22">
        <f t="shared" si="4"/>
        <v>19</v>
      </c>
      <c r="K64" s="22">
        <f t="shared" si="2"/>
        <v>60</v>
      </c>
    </row>
    <row r="65" s="81" customFormat="1" spans="1:11">
      <c r="A65" s="16">
        <v>62</v>
      </c>
      <c r="B65" s="16" t="s">
        <v>1155</v>
      </c>
      <c r="C65" s="16" t="s">
        <v>1202</v>
      </c>
      <c r="D65" s="16" t="s">
        <v>1203</v>
      </c>
      <c r="E65" s="16">
        <v>85</v>
      </c>
      <c r="F65" s="17">
        <v>66.96</v>
      </c>
      <c r="G65" s="17">
        <v>64.96</v>
      </c>
      <c r="H65" s="16">
        <v>60</v>
      </c>
      <c r="I65" s="17">
        <f t="shared" si="3"/>
        <v>66.974</v>
      </c>
      <c r="J65" s="22">
        <f t="shared" si="4"/>
        <v>32</v>
      </c>
      <c r="K65" s="22">
        <f t="shared" si="2"/>
        <v>98</v>
      </c>
    </row>
    <row r="66" s="81" customFormat="1" spans="1:11">
      <c r="A66" s="16">
        <v>63</v>
      </c>
      <c r="B66" s="16" t="s">
        <v>1155</v>
      </c>
      <c r="C66" s="16" t="s">
        <v>1204</v>
      </c>
      <c r="D66" s="16" t="s">
        <v>1205</v>
      </c>
      <c r="E66" s="16">
        <v>82</v>
      </c>
      <c r="F66" s="17">
        <v>58.78</v>
      </c>
      <c r="G66" s="17">
        <v>54.78</v>
      </c>
      <c r="H66" s="16">
        <v>64</v>
      </c>
      <c r="I66" s="17">
        <f t="shared" si="3"/>
        <v>60.707</v>
      </c>
      <c r="J66" s="22">
        <f t="shared" si="4"/>
        <v>36</v>
      </c>
      <c r="K66" s="22">
        <f t="shared" si="2"/>
        <v>109</v>
      </c>
    </row>
    <row r="67" s="81" customFormat="1" spans="1:11">
      <c r="A67" s="16">
        <v>64</v>
      </c>
      <c r="B67" s="16" t="s">
        <v>1155</v>
      </c>
      <c r="C67" s="16" t="s">
        <v>1206</v>
      </c>
      <c r="D67" s="16" t="s">
        <v>1207</v>
      </c>
      <c r="E67" s="16">
        <v>90</v>
      </c>
      <c r="F67" s="17">
        <v>70.2333</v>
      </c>
      <c r="G67" s="17">
        <v>70.2333</v>
      </c>
      <c r="H67" s="16">
        <v>70</v>
      </c>
      <c r="I67" s="17">
        <f t="shared" si="3"/>
        <v>73.151645</v>
      </c>
      <c r="J67" s="22">
        <f t="shared" si="4"/>
        <v>21</v>
      </c>
      <c r="K67" s="22">
        <f t="shared" si="2"/>
        <v>66</v>
      </c>
    </row>
    <row r="68" s="81" customFormat="1" spans="1:11">
      <c r="A68" s="16">
        <v>65</v>
      </c>
      <c r="B68" s="16" t="s">
        <v>1155</v>
      </c>
      <c r="C68" s="16" t="s">
        <v>1208</v>
      </c>
      <c r="D68" s="16" t="s">
        <v>1209</v>
      </c>
      <c r="E68" s="16">
        <v>85</v>
      </c>
      <c r="F68" s="17">
        <v>78.8267</v>
      </c>
      <c r="G68" s="17">
        <v>86.8267</v>
      </c>
      <c r="H68" s="16">
        <v>66</v>
      </c>
      <c r="I68" s="17">
        <f t="shared" si="3"/>
        <v>82.387355</v>
      </c>
      <c r="J68" s="22">
        <f t="shared" si="4"/>
        <v>9</v>
      </c>
      <c r="K68" s="22">
        <f t="shared" ref="K68:K113" si="5">RANK(I68,$I$4:$I$113)</f>
        <v>30</v>
      </c>
    </row>
    <row r="69" s="81" customFormat="1" spans="1:11">
      <c r="A69" s="16">
        <v>66</v>
      </c>
      <c r="B69" s="16" t="s">
        <v>1155</v>
      </c>
      <c r="C69" s="16" t="s">
        <v>1210</v>
      </c>
      <c r="D69" s="16" t="s">
        <v>1211</v>
      </c>
      <c r="E69" s="16">
        <v>85</v>
      </c>
      <c r="F69" s="17">
        <v>68.3067</v>
      </c>
      <c r="G69" s="17">
        <v>66.3067</v>
      </c>
      <c r="H69" s="16">
        <v>60</v>
      </c>
      <c r="I69" s="17">
        <f t="shared" si="3"/>
        <v>67.849355</v>
      </c>
      <c r="J69" s="22">
        <f t="shared" si="4"/>
        <v>28</v>
      </c>
      <c r="K69" s="22">
        <f t="shared" si="5"/>
        <v>92</v>
      </c>
    </row>
    <row r="70" s="81" customFormat="1" spans="1:11">
      <c r="A70" s="16">
        <v>67</v>
      </c>
      <c r="B70" s="16" t="s">
        <v>1155</v>
      </c>
      <c r="C70" s="16" t="s">
        <v>1212</v>
      </c>
      <c r="D70" s="16" t="s">
        <v>1213</v>
      </c>
      <c r="E70" s="16">
        <v>87</v>
      </c>
      <c r="F70" s="17">
        <v>74.3867</v>
      </c>
      <c r="G70" s="17">
        <v>86.3867</v>
      </c>
      <c r="H70" s="16">
        <v>60</v>
      </c>
      <c r="I70" s="17">
        <f t="shared" si="3"/>
        <v>81.201355</v>
      </c>
      <c r="J70" s="22">
        <f t="shared" si="4"/>
        <v>11</v>
      </c>
      <c r="K70" s="22">
        <f t="shared" si="5"/>
        <v>35</v>
      </c>
    </row>
    <row r="71" s="81" customFormat="1" spans="1:11">
      <c r="A71" s="16">
        <v>68</v>
      </c>
      <c r="B71" s="16" t="s">
        <v>1155</v>
      </c>
      <c r="C71" s="16" t="s">
        <v>1214</v>
      </c>
      <c r="D71" s="16" t="s">
        <v>1215</v>
      </c>
      <c r="E71" s="16">
        <v>83</v>
      </c>
      <c r="F71" s="17">
        <v>65.7333</v>
      </c>
      <c r="G71" s="17">
        <v>63.7333</v>
      </c>
      <c r="H71" s="16">
        <v>66</v>
      </c>
      <c r="I71" s="17">
        <f t="shared" si="3"/>
        <v>67.076645</v>
      </c>
      <c r="J71" s="22">
        <f t="shared" si="4"/>
        <v>31</v>
      </c>
      <c r="K71" s="22">
        <f t="shared" si="5"/>
        <v>97</v>
      </c>
    </row>
    <row r="72" s="81" customFormat="1" spans="1:11">
      <c r="A72" s="16">
        <v>69</v>
      </c>
      <c r="B72" s="16" t="s">
        <v>1155</v>
      </c>
      <c r="C72" s="16" t="s">
        <v>1216</v>
      </c>
      <c r="D72" s="16" t="s">
        <v>1217</v>
      </c>
      <c r="E72" s="16">
        <v>80</v>
      </c>
      <c r="F72" s="17">
        <v>60.72</v>
      </c>
      <c r="G72" s="17">
        <v>56.72</v>
      </c>
      <c r="H72" s="16">
        <v>60</v>
      </c>
      <c r="I72" s="17">
        <f t="shared" si="3"/>
        <v>60.868</v>
      </c>
      <c r="J72" s="22">
        <f t="shared" si="4"/>
        <v>35</v>
      </c>
      <c r="K72" s="22">
        <f t="shared" si="5"/>
        <v>108</v>
      </c>
    </row>
    <row r="73" s="81" customFormat="1" spans="1:11">
      <c r="A73" s="16">
        <v>70</v>
      </c>
      <c r="B73" s="16" t="s">
        <v>1155</v>
      </c>
      <c r="C73" s="16" t="s">
        <v>1218</v>
      </c>
      <c r="D73" s="16" t="s">
        <v>1219</v>
      </c>
      <c r="E73" s="16">
        <v>87</v>
      </c>
      <c r="F73" s="17">
        <v>70.6067</v>
      </c>
      <c r="G73" s="17">
        <v>68.6067</v>
      </c>
      <c r="H73" s="16">
        <v>60</v>
      </c>
      <c r="I73" s="17">
        <f t="shared" si="3"/>
        <v>69.644355</v>
      </c>
      <c r="J73" s="22">
        <f t="shared" si="4"/>
        <v>25</v>
      </c>
      <c r="K73" s="22">
        <f t="shared" si="5"/>
        <v>84</v>
      </c>
    </row>
    <row r="74" s="81" customFormat="1" spans="1:11">
      <c r="A74" s="16">
        <v>71</v>
      </c>
      <c r="B74" s="16" t="s">
        <v>1155</v>
      </c>
      <c r="C74" s="16" t="s">
        <v>1220</v>
      </c>
      <c r="D74" s="16" t="s">
        <v>1221</v>
      </c>
      <c r="E74" s="16">
        <v>83</v>
      </c>
      <c r="F74" s="17">
        <v>67.3067</v>
      </c>
      <c r="G74" s="17">
        <v>65.3067</v>
      </c>
      <c r="H74" s="16">
        <v>66</v>
      </c>
      <c r="I74" s="17">
        <f t="shared" si="3"/>
        <v>68.099355</v>
      </c>
      <c r="J74" s="22">
        <f t="shared" si="4"/>
        <v>27</v>
      </c>
      <c r="K74" s="22">
        <f t="shared" si="5"/>
        <v>91</v>
      </c>
    </row>
    <row r="75" s="81" customFormat="1" spans="1:11">
      <c r="A75" s="16">
        <v>72</v>
      </c>
      <c r="B75" s="16" t="s">
        <v>1155</v>
      </c>
      <c r="C75" s="16" t="s">
        <v>1222</v>
      </c>
      <c r="D75" s="16" t="s">
        <v>1223</v>
      </c>
      <c r="E75" s="16">
        <v>85</v>
      </c>
      <c r="F75" s="17">
        <v>66.88</v>
      </c>
      <c r="G75" s="17">
        <v>66.88</v>
      </c>
      <c r="H75" s="16">
        <v>66</v>
      </c>
      <c r="I75" s="17">
        <f t="shared" si="3"/>
        <v>69.422</v>
      </c>
      <c r="J75" s="22">
        <f t="shared" si="4"/>
        <v>26</v>
      </c>
      <c r="K75" s="22">
        <f t="shared" si="5"/>
        <v>85</v>
      </c>
    </row>
    <row r="76" s="81" customFormat="1" spans="1:11">
      <c r="A76" s="16">
        <v>73</v>
      </c>
      <c r="B76" s="16" t="s">
        <v>1155</v>
      </c>
      <c r="C76" s="16" t="s">
        <v>1224</v>
      </c>
      <c r="D76" s="16" t="s">
        <v>1225</v>
      </c>
      <c r="E76" s="16">
        <v>85</v>
      </c>
      <c r="F76" s="17">
        <v>71.339</v>
      </c>
      <c r="G76" s="17">
        <v>71.339</v>
      </c>
      <c r="H76" s="16">
        <v>60</v>
      </c>
      <c r="I76" s="17">
        <f t="shared" si="3"/>
        <v>71.12035</v>
      </c>
      <c r="J76" s="22">
        <f t="shared" si="4"/>
        <v>23</v>
      </c>
      <c r="K76" s="22">
        <f t="shared" si="5"/>
        <v>77</v>
      </c>
    </row>
    <row r="77" s="81" customFormat="1" spans="1:11">
      <c r="A77" s="16">
        <v>74</v>
      </c>
      <c r="B77" s="16" t="s">
        <v>1155</v>
      </c>
      <c r="C77" s="16" t="s">
        <v>1226</v>
      </c>
      <c r="D77" s="16" t="s">
        <v>1227</v>
      </c>
      <c r="E77" s="16">
        <v>95</v>
      </c>
      <c r="F77" s="17">
        <v>78</v>
      </c>
      <c r="G77" s="17">
        <v>82</v>
      </c>
      <c r="H77" s="16">
        <v>89</v>
      </c>
      <c r="I77" s="17">
        <f t="shared" si="3"/>
        <v>85.35</v>
      </c>
      <c r="J77" s="22">
        <f t="shared" si="4"/>
        <v>8</v>
      </c>
      <c r="K77" s="22">
        <f t="shared" si="5"/>
        <v>24</v>
      </c>
    </row>
    <row r="78" s="81" customFormat="1" spans="1:11">
      <c r="A78" s="16">
        <v>75</v>
      </c>
      <c r="B78" s="63" t="s">
        <v>1228</v>
      </c>
      <c r="C78" s="63" t="s">
        <v>1229</v>
      </c>
      <c r="D78" s="63" t="s">
        <v>1230</v>
      </c>
      <c r="E78" s="63">
        <v>86</v>
      </c>
      <c r="F78" s="73">
        <v>77.7333</v>
      </c>
      <c r="G78" s="73">
        <v>77.7333</v>
      </c>
      <c r="H78" s="63">
        <v>70</v>
      </c>
      <c r="I78" s="73">
        <f t="shared" si="3"/>
        <v>77.426645</v>
      </c>
      <c r="J78" s="63">
        <f t="shared" ref="J78:J113" si="6">RANK(I78,$I$78:$I$113,0)</f>
        <v>15</v>
      </c>
      <c r="K78" s="22">
        <f t="shared" si="5"/>
        <v>46</v>
      </c>
    </row>
    <row r="79" s="81" customFormat="1" spans="1:11">
      <c r="A79" s="16">
        <v>76</v>
      </c>
      <c r="B79" s="63" t="s">
        <v>1228</v>
      </c>
      <c r="C79" s="63" t="s">
        <v>1231</v>
      </c>
      <c r="D79" s="63" t="s">
        <v>1232</v>
      </c>
      <c r="E79" s="63">
        <v>93</v>
      </c>
      <c r="F79" s="73">
        <v>71.6667</v>
      </c>
      <c r="G79" s="73">
        <v>100</v>
      </c>
      <c r="H79" s="63">
        <v>70</v>
      </c>
      <c r="I79" s="73">
        <f t="shared" si="3"/>
        <v>92.95</v>
      </c>
      <c r="J79" s="63">
        <f t="shared" si="6"/>
        <v>5</v>
      </c>
      <c r="K79" s="22">
        <f t="shared" si="5"/>
        <v>8</v>
      </c>
    </row>
    <row r="80" s="81" customFormat="1" spans="1:11">
      <c r="A80" s="16">
        <v>77</v>
      </c>
      <c r="B80" s="63" t="s">
        <v>1228</v>
      </c>
      <c r="C80" s="63" t="s">
        <v>1233</v>
      </c>
      <c r="D80" s="63" t="s">
        <v>1234</v>
      </c>
      <c r="E80" s="63">
        <v>83</v>
      </c>
      <c r="F80" s="73">
        <v>65.12</v>
      </c>
      <c r="G80" s="73">
        <v>63.12</v>
      </c>
      <c r="H80" s="63">
        <v>56</v>
      </c>
      <c r="I80" s="73">
        <f t="shared" si="3"/>
        <v>64.678</v>
      </c>
      <c r="J80" s="63">
        <f t="shared" si="6"/>
        <v>35</v>
      </c>
      <c r="K80" s="22">
        <f t="shared" si="5"/>
        <v>102</v>
      </c>
    </row>
    <row r="81" s="81" customFormat="1" spans="1:11">
      <c r="A81" s="16">
        <v>78</v>
      </c>
      <c r="B81" s="63" t="s">
        <v>1228</v>
      </c>
      <c r="C81" s="63" t="s">
        <v>1235</v>
      </c>
      <c r="D81" s="63" t="s">
        <v>1236</v>
      </c>
      <c r="E81" s="63">
        <v>83</v>
      </c>
      <c r="F81" s="73">
        <v>72.04</v>
      </c>
      <c r="G81" s="73">
        <v>72.04</v>
      </c>
      <c r="H81" s="63">
        <v>60</v>
      </c>
      <c r="I81" s="73">
        <f t="shared" si="3"/>
        <v>71.276</v>
      </c>
      <c r="J81" s="63">
        <f t="shared" si="6"/>
        <v>25</v>
      </c>
      <c r="K81" s="22">
        <f t="shared" si="5"/>
        <v>76</v>
      </c>
    </row>
    <row r="82" s="81" customFormat="1" spans="1:11">
      <c r="A82" s="16">
        <v>79</v>
      </c>
      <c r="B82" s="63" t="s">
        <v>1228</v>
      </c>
      <c r="C82" s="63" t="s">
        <v>1237</v>
      </c>
      <c r="D82" s="63" t="s">
        <v>1238</v>
      </c>
      <c r="E82" s="63">
        <v>88</v>
      </c>
      <c r="F82" s="73">
        <v>84.4133</v>
      </c>
      <c r="G82" s="73">
        <v>99.4133</v>
      </c>
      <c r="H82" s="63">
        <v>70</v>
      </c>
      <c r="I82" s="73">
        <f t="shared" si="3"/>
        <v>91.818645</v>
      </c>
      <c r="J82" s="63">
        <f t="shared" si="6"/>
        <v>7</v>
      </c>
      <c r="K82" s="22">
        <f t="shared" si="5"/>
        <v>10</v>
      </c>
    </row>
    <row r="83" s="81" customFormat="1" spans="1:11">
      <c r="A83" s="16">
        <v>80</v>
      </c>
      <c r="B83" s="63" t="s">
        <v>1228</v>
      </c>
      <c r="C83" s="63" t="s">
        <v>1239</v>
      </c>
      <c r="D83" s="63" t="s">
        <v>1240</v>
      </c>
      <c r="E83" s="63">
        <v>80</v>
      </c>
      <c r="F83" s="73">
        <v>70.5133</v>
      </c>
      <c r="G83" s="73">
        <v>70.5133</v>
      </c>
      <c r="H83" s="63">
        <v>60</v>
      </c>
      <c r="I83" s="73">
        <f t="shared" si="3"/>
        <v>69.833645</v>
      </c>
      <c r="J83" s="63">
        <f t="shared" si="6"/>
        <v>28</v>
      </c>
      <c r="K83" s="22">
        <f t="shared" si="5"/>
        <v>83</v>
      </c>
    </row>
    <row r="84" s="81" customFormat="1" spans="1:11">
      <c r="A84" s="16">
        <v>81</v>
      </c>
      <c r="B84" s="63" t="s">
        <v>1228</v>
      </c>
      <c r="C84" s="63" t="s">
        <v>1241</v>
      </c>
      <c r="D84" s="63" t="s">
        <v>1242</v>
      </c>
      <c r="E84" s="63">
        <v>100</v>
      </c>
      <c r="F84" s="73">
        <v>92.62</v>
      </c>
      <c r="G84" s="73">
        <v>100</v>
      </c>
      <c r="H84" s="63">
        <v>76</v>
      </c>
      <c r="I84" s="73">
        <f t="shared" si="3"/>
        <v>95.2</v>
      </c>
      <c r="J84" s="63">
        <f t="shared" si="6"/>
        <v>3</v>
      </c>
      <c r="K84" s="22">
        <f t="shared" si="5"/>
        <v>3</v>
      </c>
    </row>
    <row r="85" s="81" customFormat="1" spans="1:11">
      <c r="A85" s="16">
        <v>82</v>
      </c>
      <c r="B85" s="63" t="s">
        <v>1228</v>
      </c>
      <c r="C85" s="63" t="s">
        <v>1243</v>
      </c>
      <c r="D85" s="63" t="s">
        <v>1244</v>
      </c>
      <c r="E85" s="63">
        <v>91</v>
      </c>
      <c r="F85" s="73">
        <v>73.4267</v>
      </c>
      <c r="G85" s="73">
        <v>83.4267</v>
      </c>
      <c r="H85" s="63">
        <v>80</v>
      </c>
      <c r="I85" s="73">
        <f t="shared" si="3"/>
        <v>83.877355</v>
      </c>
      <c r="J85" s="63">
        <f t="shared" si="6"/>
        <v>11</v>
      </c>
      <c r="K85" s="22">
        <f t="shared" si="5"/>
        <v>26</v>
      </c>
    </row>
    <row r="86" s="81" customFormat="1" spans="1:11">
      <c r="A86" s="16">
        <v>83</v>
      </c>
      <c r="B86" s="63" t="s">
        <v>1228</v>
      </c>
      <c r="C86" s="63" t="s">
        <v>1245</v>
      </c>
      <c r="D86" s="63" t="s">
        <v>1246</v>
      </c>
      <c r="E86" s="63">
        <v>83</v>
      </c>
      <c r="F86" s="73">
        <v>70.57</v>
      </c>
      <c r="G86" s="73">
        <v>72.57</v>
      </c>
      <c r="H86" s="63">
        <v>60</v>
      </c>
      <c r="I86" s="73">
        <f t="shared" si="3"/>
        <v>71.6205</v>
      </c>
      <c r="J86" s="63">
        <f t="shared" si="6"/>
        <v>24</v>
      </c>
      <c r="K86" s="22">
        <f t="shared" si="5"/>
        <v>75</v>
      </c>
    </row>
    <row r="87" s="81" customFormat="1" spans="1:11">
      <c r="A87" s="16">
        <v>84</v>
      </c>
      <c r="B87" s="63" t="s">
        <v>1228</v>
      </c>
      <c r="C87" s="63" t="s">
        <v>1247</v>
      </c>
      <c r="D87" s="63" t="s">
        <v>1248</v>
      </c>
      <c r="E87" s="63">
        <v>84</v>
      </c>
      <c r="F87" s="73">
        <v>75.6333</v>
      </c>
      <c r="G87" s="73">
        <v>73.6333</v>
      </c>
      <c r="H87" s="63">
        <v>68</v>
      </c>
      <c r="I87" s="73">
        <f t="shared" si="3"/>
        <v>74.061645</v>
      </c>
      <c r="J87" s="63">
        <f t="shared" si="6"/>
        <v>18</v>
      </c>
      <c r="K87" s="22">
        <f t="shared" si="5"/>
        <v>59</v>
      </c>
    </row>
    <row r="88" s="81" customFormat="1" spans="1:11">
      <c r="A88" s="16">
        <v>85</v>
      </c>
      <c r="B88" s="63" t="s">
        <v>1228</v>
      </c>
      <c r="C88" s="63" t="s">
        <v>1249</v>
      </c>
      <c r="D88" s="63" t="s">
        <v>1250</v>
      </c>
      <c r="E88" s="63">
        <v>86</v>
      </c>
      <c r="F88" s="73">
        <v>71.8733</v>
      </c>
      <c r="G88" s="73">
        <v>79.8733</v>
      </c>
      <c r="H88" s="63">
        <v>70</v>
      </c>
      <c r="I88" s="73">
        <f t="shared" si="3"/>
        <v>78.817645</v>
      </c>
      <c r="J88" s="63">
        <f t="shared" si="6"/>
        <v>13</v>
      </c>
      <c r="K88" s="22">
        <f t="shared" si="5"/>
        <v>40</v>
      </c>
    </row>
    <row r="89" s="81" customFormat="1" spans="1:11">
      <c r="A89" s="16">
        <v>86</v>
      </c>
      <c r="B89" s="63" t="s">
        <v>1228</v>
      </c>
      <c r="C89" s="63" t="s">
        <v>1251</v>
      </c>
      <c r="D89" s="63" t="s">
        <v>1252</v>
      </c>
      <c r="E89" s="63">
        <v>83</v>
      </c>
      <c r="F89" s="73">
        <v>71.34</v>
      </c>
      <c r="G89" s="73">
        <v>71.34</v>
      </c>
      <c r="H89" s="63">
        <v>60</v>
      </c>
      <c r="I89" s="73">
        <f t="shared" si="3"/>
        <v>70.821</v>
      </c>
      <c r="J89" s="63">
        <f t="shared" si="6"/>
        <v>26</v>
      </c>
      <c r="K89" s="22">
        <f t="shared" si="5"/>
        <v>78</v>
      </c>
    </row>
    <row r="90" s="81" customFormat="1" spans="1:11">
      <c r="A90" s="16">
        <v>87</v>
      </c>
      <c r="B90" s="63" t="s">
        <v>1228</v>
      </c>
      <c r="C90" s="63" t="s">
        <v>1253</v>
      </c>
      <c r="D90" s="63" t="s">
        <v>1254</v>
      </c>
      <c r="E90" s="63">
        <v>81</v>
      </c>
      <c r="F90" s="73">
        <v>71.68</v>
      </c>
      <c r="G90" s="73">
        <v>69.68</v>
      </c>
      <c r="H90" s="63">
        <v>56</v>
      </c>
      <c r="I90" s="73">
        <f t="shared" si="3"/>
        <v>68.642</v>
      </c>
      <c r="J90" s="63">
        <f t="shared" si="6"/>
        <v>31</v>
      </c>
      <c r="K90" s="22">
        <f t="shared" si="5"/>
        <v>90</v>
      </c>
    </row>
    <row r="91" s="81" customFormat="1" spans="1:11">
      <c r="A91" s="16">
        <v>88</v>
      </c>
      <c r="B91" s="63" t="s">
        <v>1228</v>
      </c>
      <c r="C91" s="63" t="s">
        <v>1255</v>
      </c>
      <c r="D91" s="63" t="s">
        <v>1256</v>
      </c>
      <c r="E91" s="63">
        <v>80</v>
      </c>
      <c r="F91" s="73">
        <v>68.8067</v>
      </c>
      <c r="G91" s="73">
        <v>68.8067</v>
      </c>
      <c r="H91" s="63">
        <v>60</v>
      </c>
      <c r="I91" s="73">
        <f t="shared" si="3"/>
        <v>68.724355</v>
      </c>
      <c r="J91" s="63">
        <f t="shared" si="6"/>
        <v>30</v>
      </c>
      <c r="K91" s="22">
        <f t="shared" si="5"/>
        <v>89</v>
      </c>
    </row>
    <row r="92" s="81" customFormat="1" spans="1:11">
      <c r="A92" s="16">
        <v>89</v>
      </c>
      <c r="B92" s="63" t="s">
        <v>1228</v>
      </c>
      <c r="C92" s="63" t="s">
        <v>1257</v>
      </c>
      <c r="D92" s="63" t="s">
        <v>1258</v>
      </c>
      <c r="E92" s="63">
        <v>85</v>
      </c>
      <c r="F92" s="73">
        <v>72.6677</v>
      </c>
      <c r="G92" s="73">
        <v>76.6677</v>
      </c>
      <c r="H92" s="63">
        <v>60</v>
      </c>
      <c r="I92" s="73">
        <f t="shared" si="3"/>
        <v>74.584005</v>
      </c>
      <c r="J92" s="63">
        <f t="shared" si="6"/>
        <v>17</v>
      </c>
      <c r="K92" s="22">
        <f t="shared" si="5"/>
        <v>57</v>
      </c>
    </row>
    <row r="93" s="81" customFormat="1" spans="1:11">
      <c r="A93" s="16">
        <v>90</v>
      </c>
      <c r="B93" s="63" t="s">
        <v>1228</v>
      </c>
      <c r="C93" s="63" t="s">
        <v>1259</v>
      </c>
      <c r="D93" s="63" t="s">
        <v>1260</v>
      </c>
      <c r="E93" s="63">
        <v>90</v>
      </c>
      <c r="F93" s="73">
        <v>88.9933</v>
      </c>
      <c r="G93" s="73">
        <v>100</v>
      </c>
      <c r="H93" s="63">
        <v>62</v>
      </c>
      <c r="I93" s="73">
        <f t="shared" si="3"/>
        <v>90.9</v>
      </c>
      <c r="J93" s="63">
        <f t="shared" si="6"/>
        <v>8</v>
      </c>
      <c r="K93" s="22">
        <f t="shared" si="5"/>
        <v>13</v>
      </c>
    </row>
    <row r="94" s="81" customFormat="1" spans="1:11">
      <c r="A94" s="16">
        <v>91</v>
      </c>
      <c r="B94" s="63" t="s">
        <v>1228</v>
      </c>
      <c r="C94" s="63" t="s">
        <v>1261</v>
      </c>
      <c r="D94" s="63" t="s">
        <v>1262</v>
      </c>
      <c r="E94" s="63">
        <v>68</v>
      </c>
      <c r="F94" s="73">
        <v>67.2733</v>
      </c>
      <c r="G94" s="73">
        <v>71.2733</v>
      </c>
      <c r="H94" s="63">
        <v>62</v>
      </c>
      <c r="I94" s="73">
        <f t="shared" si="3"/>
        <v>68.927645</v>
      </c>
      <c r="J94" s="63">
        <f t="shared" si="6"/>
        <v>29</v>
      </c>
      <c r="K94" s="22">
        <f t="shared" si="5"/>
        <v>88</v>
      </c>
    </row>
    <row r="95" s="81" customFormat="1" spans="1:11">
      <c r="A95" s="16">
        <v>92</v>
      </c>
      <c r="B95" s="63" t="s">
        <v>1228</v>
      </c>
      <c r="C95" s="63" t="s">
        <v>1263</v>
      </c>
      <c r="D95" s="63" t="s">
        <v>1264</v>
      </c>
      <c r="E95" s="63">
        <v>80</v>
      </c>
      <c r="F95" s="73">
        <v>69.7188</v>
      </c>
      <c r="G95" s="73">
        <v>65.7188</v>
      </c>
      <c r="H95" s="63">
        <v>56</v>
      </c>
      <c r="I95" s="73">
        <f t="shared" si="3"/>
        <v>65.91722</v>
      </c>
      <c r="J95" s="63">
        <f t="shared" si="6"/>
        <v>34</v>
      </c>
      <c r="K95" s="22">
        <f t="shared" si="5"/>
        <v>100</v>
      </c>
    </row>
    <row r="96" s="81" customFormat="1" spans="1:11">
      <c r="A96" s="16">
        <v>93</v>
      </c>
      <c r="B96" s="63" t="s">
        <v>1228</v>
      </c>
      <c r="C96" s="63" t="s">
        <v>1265</v>
      </c>
      <c r="D96" s="63" t="s">
        <v>1266</v>
      </c>
      <c r="E96" s="63">
        <v>89</v>
      </c>
      <c r="F96" s="73">
        <v>78.36</v>
      </c>
      <c r="G96" s="73">
        <v>80.32</v>
      </c>
      <c r="H96" s="63">
        <v>60</v>
      </c>
      <c r="I96" s="73">
        <f t="shared" si="3"/>
        <v>77.558</v>
      </c>
      <c r="J96" s="63">
        <f t="shared" si="6"/>
        <v>14</v>
      </c>
      <c r="K96" s="22">
        <f t="shared" si="5"/>
        <v>0</v>
      </c>
    </row>
    <row r="97" s="81" customFormat="1" spans="1:11">
      <c r="A97" s="16">
        <v>94</v>
      </c>
      <c r="B97" s="63" t="s">
        <v>1228</v>
      </c>
      <c r="C97" s="63" t="s">
        <v>1267</v>
      </c>
      <c r="D97" s="63" t="s">
        <v>1268</v>
      </c>
      <c r="E97" s="63">
        <v>80</v>
      </c>
      <c r="F97" s="73">
        <v>73.1733</v>
      </c>
      <c r="G97" s="73">
        <v>75.1733</v>
      </c>
      <c r="H97" s="63">
        <v>60</v>
      </c>
      <c r="I97" s="73">
        <f t="shared" si="3"/>
        <v>72.862645</v>
      </c>
      <c r="J97" s="63">
        <f t="shared" si="6"/>
        <v>22</v>
      </c>
      <c r="K97" s="22">
        <f t="shared" si="5"/>
        <v>69</v>
      </c>
    </row>
    <row r="98" s="81" customFormat="1" spans="1:11">
      <c r="A98" s="16">
        <v>95</v>
      </c>
      <c r="B98" s="63" t="s">
        <v>1228</v>
      </c>
      <c r="C98" s="63" t="s">
        <v>1269</v>
      </c>
      <c r="D98" s="63" t="s">
        <v>1270</v>
      </c>
      <c r="E98" s="63">
        <v>86</v>
      </c>
      <c r="F98" s="73">
        <v>72.7933</v>
      </c>
      <c r="G98" s="73">
        <v>72.7933</v>
      </c>
      <c r="H98" s="63">
        <v>62</v>
      </c>
      <c r="I98" s="73">
        <f t="shared" si="3"/>
        <v>72.615645</v>
      </c>
      <c r="J98" s="63">
        <f t="shared" si="6"/>
        <v>23</v>
      </c>
      <c r="K98" s="22">
        <f t="shared" si="5"/>
        <v>70</v>
      </c>
    </row>
    <row r="99" s="81" customFormat="1" spans="1:11">
      <c r="A99" s="16">
        <v>96</v>
      </c>
      <c r="B99" s="63" t="s">
        <v>1228</v>
      </c>
      <c r="C99" s="63" t="s">
        <v>1271</v>
      </c>
      <c r="D99" s="63" t="s">
        <v>1272</v>
      </c>
      <c r="E99" s="63">
        <v>100</v>
      </c>
      <c r="F99" s="73">
        <v>83.9133</v>
      </c>
      <c r="G99" s="73">
        <v>100</v>
      </c>
      <c r="H99" s="63">
        <v>85</v>
      </c>
      <c r="I99" s="73">
        <f t="shared" si="3"/>
        <v>97</v>
      </c>
      <c r="J99" s="63">
        <f t="shared" si="6"/>
        <v>1</v>
      </c>
      <c r="K99" s="22">
        <f t="shared" si="5"/>
        <v>1</v>
      </c>
    </row>
    <row r="100" s="81" customFormat="1" spans="1:11">
      <c r="A100" s="16">
        <v>97</v>
      </c>
      <c r="B100" s="63" t="s">
        <v>1228</v>
      </c>
      <c r="C100" s="63" t="s">
        <v>1273</v>
      </c>
      <c r="D100" s="63" t="s">
        <v>1274</v>
      </c>
      <c r="E100" s="63">
        <v>80</v>
      </c>
      <c r="F100" s="73">
        <v>66.1667</v>
      </c>
      <c r="G100" s="73">
        <v>62.1667</v>
      </c>
      <c r="H100" s="63">
        <v>56</v>
      </c>
      <c r="I100" s="73">
        <f t="shared" si="3"/>
        <v>63.608355</v>
      </c>
      <c r="J100" s="63">
        <f t="shared" si="6"/>
        <v>36</v>
      </c>
      <c r="K100" s="22">
        <f t="shared" si="5"/>
        <v>105</v>
      </c>
    </row>
    <row r="101" s="81" customFormat="1" spans="1:11">
      <c r="A101" s="16">
        <v>98</v>
      </c>
      <c r="B101" s="63" t="s">
        <v>1228</v>
      </c>
      <c r="C101" s="63" t="s">
        <v>1275</v>
      </c>
      <c r="D101" s="63" t="s">
        <v>1276</v>
      </c>
      <c r="E101" s="63">
        <v>85</v>
      </c>
      <c r="F101" s="73">
        <v>69.7933</v>
      </c>
      <c r="G101" s="73">
        <v>65.7933</v>
      </c>
      <c r="H101" s="63">
        <v>58</v>
      </c>
      <c r="I101" s="73">
        <f t="shared" si="3"/>
        <v>67.115645</v>
      </c>
      <c r="J101" s="63">
        <f t="shared" si="6"/>
        <v>33</v>
      </c>
      <c r="K101" s="22">
        <f t="shared" si="5"/>
        <v>96</v>
      </c>
    </row>
    <row r="102" s="81" customFormat="1" spans="1:11">
      <c r="A102" s="16">
        <v>99</v>
      </c>
      <c r="B102" s="63" t="s">
        <v>1228</v>
      </c>
      <c r="C102" s="63" t="s">
        <v>1277</v>
      </c>
      <c r="D102" s="63" t="s">
        <v>1278</v>
      </c>
      <c r="E102" s="63">
        <v>80</v>
      </c>
      <c r="F102" s="73">
        <v>67.0533</v>
      </c>
      <c r="G102" s="73">
        <v>67.0533</v>
      </c>
      <c r="H102" s="63">
        <v>60</v>
      </c>
      <c r="I102" s="73">
        <f t="shared" si="3"/>
        <v>67.584645</v>
      </c>
      <c r="J102" s="63">
        <f t="shared" si="6"/>
        <v>32</v>
      </c>
      <c r="K102" s="22">
        <f t="shared" si="5"/>
        <v>94</v>
      </c>
    </row>
    <row r="103" s="81" customFormat="1" spans="1:11">
      <c r="A103" s="16">
        <v>100</v>
      </c>
      <c r="B103" s="63" t="s">
        <v>1228</v>
      </c>
      <c r="C103" s="63" t="s">
        <v>1279</v>
      </c>
      <c r="D103" s="63" t="s">
        <v>1280</v>
      </c>
      <c r="E103" s="63">
        <v>100</v>
      </c>
      <c r="F103" s="73">
        <v>89.92</v>
      </c>
      <c r="G103" s="73">
        <v>100</v>
      </c>
      <c r="H103" s="63">
        <v>75</v>
      </c>
      <c r="I103" s="73">
        <f t="shared" si="3"/>
        <v>95</v>
      </c>
      <c r="J103" s="63">
        <f t="shared" si="6"/>
        <v>4</v>
      </c>
      <c r="K103" s="22">
        <f t="shared" si="5"/>
        <v>4</v>
      </c>
    </row>
    <row r="104" s="81" customFormat="1" spans="1:11">
      <c r="A104" s="16">
        <v>101</v>
      </c>
      <c r="B104" s="63" t="s">
        <v>1228</v>
      </c>
      <c r="C104" s="63" t="s">
        <v>1281</v>
      </c>
      <c r="D104" s="63" t="s">
        <v>1282</v>
      </c>
      <c r="E104" s="63">
        <v>88</v>
      </c>
      <c r="F104" s="73">
        <v>78.98</v>
      </c>
      <c r="G104" s="73">
        <v>88.98</v>
      </c>
      <c r="H104" s="63">
        <v>62</v>
      </c>
      <c r="I104" s="73">
        <f t="shared" si="3"/>
        <v>83.437</v>
      </c>
      <c r="J104" s="63">
        <f t="shared" si="6"/>
        <v>12</v>
      </c>
      <c r="K104" s="22">
        <f t="shared" si="5"/>
        <v>28</v>
      </c>
    </row>
    <row r="105" s="81" customFormat="1" spans="1:11">
      <c r="A105" s="16">
        <v>102</v>
      </c>
      <c r="B105" s="63" t="s">
        <v>1228</v>
      </c>
      <c r="C105" s="63" t="s">
        <v>1283</v>
      </c>
      <c r="D105" s="63" t="s">
        <v>1284</v>
      </c>
      <c r="E105" s="63">
        <v>83</v>
      </c>
      <c r="F105" s="73">
        <v>79.9133</v>
      </c>
      <c r="G105" s="73">
        <v>95.9133</v>
      </c>
      <c r="H105" s="63">
        <v>66</v>
      </c>
      <c r="I105" s="73">
        <f t="shared" si="3"/>
        <v>87.993645</v>
      </c>
      <c r="J105" s="63">
        <f t="shared" si="6"/>
        <v>9</v>
      </c>
      <c r="K105" s="22">
        <f t="shared" si="5"/>
        <v>16</v>
      </c>
    </row>
    <row r="106" s="81" customFormat="1" spans="1:11">
      <c r="A106" s="16">
        <v>103</v>
      </c>
      <c r="B106" s="63" t="s">
        <v>1228</v>
      </c>
      <c r="C106" s="63" t="s">
        <v>1285</v>
      </c>
      <c r="D106" s="63" t="s">
        <v>1286</v>
      </c>
      <c r="E106" s="63">
        <v>85</v>
      </c>
      <c r="F106" s="73">
        <v>72.0933</v>
      </c>
      <c r="G106" s="73">
        <v>72.0933</v>
      </c>
      <c r="H106" s="63">
        <v>68</v>
      </c>
      <c r="I106" s="73">
        <f t="shared" ref="I106:I113" si="7">E106*0.15+G106*0.65+H106*0.2</f>
        <v>73.210645</v>
      </c>
      <c r="J106" s="63">
        <f t="shared" si="6"/>
        <v>20</v>
      </c>
      <c r="K106" s="22">
        <f t="shared" si="5"/>
        <v>65</v>
      </c>
    </row>
    <row r="107" s="81" customFormat="1" spans="1:11">
      <c r="A107" s="16">
        <v>104</v>
      </c>
      <c r="B107" s="63" t="s">
        <v>1228</v>
      </c>
      <c r="C107" s="63" t="s">
        <v>1287</v>
      </c>
      <c r="D107" s="63" t="s">
        <v>1288</v>
      </c>
      <c r="E107" s="63">
        <v>83</v>
      </c>
      <c r="F107" s="73">
        <v>78.5467</v>
      </c>
      <c r="G107" s="73">
        <v>78.5467</v>
      </c>
      <c r="H107" s="63">
        <v>60</v>
      </c>
      <c r="I107" s="73">
        <f t="shared" si="7"/>
        <v>75.505355</v>
      </c>
      <c r="J107" s="63">
        <f t="shared" si="6"/>
        <v>16</v>
      </c>
      <c r="K107" s="22">
        <f t="shared" si="5"/>
        <v>55</v>
      </c>
    </row>
    <row r="108" s="81" customFormat="1" spans="1:11">
      <c r="A108" s="16">
        <v>105</v>
      </c>
      <c r="B108" s="63" t="s">
        <v>1228</v>
      </c>
      <c r="C108" s="63" t="s">
        <v>1289</v>
      </c>
      <c r="D108" s="63" t="s">
        <v>1290</v>
      </c>
      <c r="E108" s="63">
        <v>81</v>
      </c>
      <c r="F108" s="73">
        <v>75.2667</v>
      </c>
      <c r="G108" s="73">
        <v>75.2667</v>
      </c>
      <c r="H108" s="63">
        <v>60</v>
      </c>
      <c r="I108" s="73">
        <f t="shared" si="7"/>
        <v>73.073355</v>
      </c>
      <c r="J108" s="63">
        <f t="shared" si="6"/>
        <v>21</v>
      </c>
      <c r="K108" s="22">
        <f t="shared" si="5"/>
        <v>67</v>
      </c>
    </row>
    <row r="109" s="81" customFormat="1" spans="1:11">
      <c r="A109" s="16">
        <v>106</v>
      </c>
      <c r="B109" s="63" t="s">
        <v>1228</v>
      </c>
      <c r="C109" s="63" t="s">
        <v>1291</v>
      </c>
      <c r="D109" s="63" t="s">
        <v>1292</v>
      </c>
      <c r="E109" s="63">
        <v>88</v>
      </c>
      <c r="F109" s="73">
        <v>71.9133</v>
      </c>
      <c r="G109" s="73">
        <v>73.9133</v>
      </c>
      <c r="H109" s="63">
        <v>62</v>
      </c>
      <c r="I109" s="73">
        <f t="shared" si="7"/>
        <v>73.643645</v>
      </c>
      <c r="J109" s="63">
        <f t="shared" si="6"/>
        <v>19</v>
      </c>
      <c r="K109" s="22">
        <f t="shared" si="5"/>
        <v>61</v>
      </c>
    </row>
    <row r="110" s="81" customFormat="1" spans="1:11">
      <c r="A110" s="16">
        <v>107</v>
      </c>
      <c r="B110" s="63" t="s">
        <v>1228</v>
      </c>
      <c r="C110" s="63" t="s">
        <v>1293</v>
      </c>
      <c r="D110" s="63" t="s">
        <v>1294</v>
      </c>
      <c r="E110" s="63">
        <v>93</v>
      </c>
      <c r="F110" s="73">
        <v>82.4467</v>
      </c>
      <c r="G110" s="73">
        <v>92.4467</v>
      </c>
      <c r="H110" s="63">
        <v>89</v>
      </c>
      <c r="I110" s="73">
        <f t="shared" si="7"/>
        <v>91.840355</v>
      </c>
      <c r="J110" s="63">
        <f t="shared" si="6"/>
        <v>6</v>
      </c>
      <c r="K110" s="22">
        <f t="shared" si="5"/>
        <v>9</v>
      </c>
    </row>
    <row r="111" s="81" customFormat="1" spans="1:11">
      <c r="A111" s="16">
        <v>108</v>
      </c>
      <c r="B111" s="63" t="s">
        <v>1228</v>
      </c>
      <c r="C111" s="63" t="s">
        <v>1295</v>
      </c>
      <c r="D111" s="63" t="s">
        <v>1296</v>
      </c>
      <c r="E111" s="63">
        <v>80</v>
      </c>
      <c r="F111" s="73">
        <v>72.9133</v>
      </c>
      <c r="G111" s="73">
        <v>72.9133</v>
      </c>
      <c r="H111" s="63">
        <v>56</v>
      </c>
      <c r="I111" s="73">
        <f t="shared" si="7"/>
        <v>70.593645</v>
      </c>
      <c r="J111" s="63">
        <f t="shared" si="6"/>
        <v>27</v>
      </c>
      <c r="K111" s="22">
        <f t="shared" si="5"/>
        <v>79</v>
      </c>
    </row>
    <row r="112" s="81" customFormat="1" spans="1:11">
      <c r="A112" s="16">
        <v>109</v>
      </c>
      <c r="B112" s="63" t="s">
        <v>1228</v>
      </c>
      <c r="C112" s="63" t="s">
        <v>1297</v>
      </c>
      <c r="D112" s="63" t="s">
        <v>1298</v>
      </c>
      <c r="E112" s="63">
        <v>100</v>
      </c>
      <c r="F112" s="73">
        <v>88.5533</v>
      </c>
      <c r="G112" s="73">
        <v>100</v>
      </c>
      <c r="H112" s="63">
        <v>78</v>
      </c>
      <c r="I112" s="73">
        <f t="shared" si="7"/>
        <v>95.6</v>
      </c>
      <c r="J112" s="63">
        <f t="shared" si="6"/>
        <v>2</v>
      </c>
      <c r="K112" s="22">
        <f t="shared" si="5"/>
        <v>2</v>
      </c>
    </row>
    <row r="113" s="81" customFormat="1" spans="1:11">
      <c r="A113" s="16">
        <v>110</v>
      </c>
      <c r="B113" s="63" t="s">
        <v>1228</v>
      </c>
      <c r="C113" s="63" t="s">
        <v>1299</v>
      </c>
      <c r="D113" s="63" t="s">
        <v>1300</v>
      </c>
      <c r="E113" s="63">
        <v>90</v>
      </c>
      <c r="F113" s="73">
        <v>72.3</v>
      </c>
      <c r="G113" s="73">
        <v>90.3</v>
      </c>
      <c r="H113" s="63">
        <v>78</v>
      </c>
      <c r="I113" s="73">
        <f t="shared" si="7"/>
        <v>87.795</v>
      </c>
      <c r="J113" s="63">
        <f t="shared" si="6"/>
        <v>10</v>
      </c>
      <c r="K113" s="22">
        <f t="shared" si="5"/>
        <v>18</v>
      </c>
    </row>
  </sheetData>
  <mergeCells count="9">
    <mergeCell ref="A1:K1"/>
    <mergeCell ref="F2:G2"/>
    <mergeCell ref="A2:A3"/>
    <mergeCell ref="B2:B3"/>
    <mergeCell ref="C2:C3"/>
    <mergeCell ref="D2:D3"/>
    <mergeCell ref="I2:I3"/>
    <mergeCell ref="J2:J3"/>
    <mergeCell ref="K2:K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tabSelected="1" topLeftCell="A12" workbookViewId="0">
      <selection activeCell="M23" sqref="M23"/>
    </sheetView>
  </sheetViews>
  <sheetFormatPr defaultColWidth="9" defaultRowHeight="14.25"/>
  <cols>
    <col min="1" max="1" width="9" style="82"/>
    <col min="2" max="2" width="14.875" style="82" customWidth="1"/>
    <col min="3" max="3" width="11.5" style="82" customWidth="1"/>
    <col min="4" max="5" width="9" style="82"/>
    <col min="6" max="6" width="17.5" style="82" customWidth="1"/>
    <col min="7" max="8" width="9" style="82"/>
    <col min="9" max="9" width="11.5" style="83"/>
    <col min="10" max="10" width="9" style="84"/>
    <col min="11" max="11" width="9" style="82"/>
    <col min="12" max="16384" width="9" style="81"/>
  </cols>
  <sheetData>
    <row r="1" s="81" customFormat="1" ht="18.95" customHeight="1" spans="1:11">
      <c r="A1" s="5" t="s">
        <v>309</v>
      </c>
      <c r="B1" s="5"/>
      <c r="C1" s="5"/>
      <c r="D1" s="5"/>
      <c r="E1" s="5"/>
      <c r="F1" s="5"/>
      <c r="G1" s="6"/>
      <c r="H1" s="5"/>
      <c r="I1" s="7"/>
      <c r="J1" s="8"/>
      <c r="K1" s="6"/>
    </row>
    <row r="2" s="81" customFormat="1" ht="27" spans="1:11">
      <c r="A2" s="5" t="s">
        <v>310</v>
      </c>
      <c r="B2" s="5" t="s">
        <v>0</v>
      </c>
      <c r="C2" s="9" t="s">
        <v>1</v>
      </c>
      <c r="D2" s="5" t="s">
        <v>2</v>
      </c>
      <c r="E2" s="10" t="s">
        <v>3</v>
      </c>
      <c r="F2" s="10" t="s">
        <v>4</v>
      </c>
      <c r="G2" s="11"/>
      <c r="H2" s="10" t="s">
        <v>5</v>
      </c>
      <c r="I2" s="7" t="s">
        <v>6</v>
      </c>
      <c r="J2" s="12" t="s">
        <v>7</v>
      </c>
      <c r="K2" s="13" t="s">
        <v>8</v>
      </c>
    </row>
    <row r="3" s="81" customFormat="1" spans="1:11">
      <c r="A3" s="5"/>
      <c r="B3" s="5"/>
      <c r="C3" s="9"/>
      <c r="D3" s="5"/>
      <c r="E3" s="5" t="s">
        <v>9</v>
      </c>
      <c r="F3" s="5" t="s">
        <v>10</v>
      </c>
      <c r="G3" s="6" t="s">
        <v>9</v>
      </c>
      <c r="H3" s="5" t="s">
        <v>9</v>
      </c>
      <c r="I3" s="7"/>
      <c r="J3" s="12"/>
      <c r="K3" s="11"/>
    </row>
    <row r="4" s="81" customFormat="1" ht="14.1" customHeight="1" spans="1:11">
      <c r="A4" s="16">
        <v>1</v>
      </c>
      <c r="B4" s="16" t="s">
        <v>1301</v>
      </c>
      <c r="C4" s="106" t="s">
        <v>1302</v>
      </c>
      <c r="D4" s="22" t="s">
        <v>1303</v>
      </c>
      <c r="E4" s="22">
        <v>86</v>
      </c>
      <c r="F4" s="22">
        <v>73.8</v>
      </c>
      <c r="G4" s="22">
        <v>100</v>
      </c>
      <c r="H4" s="22">
        <v>83</v>
      </c>
      <c r="I4" s="23">
        <f t="shared" ref="I4:I48" si="0">E4*0.15+G4*0.65+H4*0.2</f>
        <v>94.5</v>
      </c>
      <c r="J4" s="18">
        <f t="shared" ref="J4:J48" si="1">RANK(I4,$I$4:$I$48,0)</f>
        <v>8</v>
      </c>
      <c r="K4" s="18">
        <v>8</v>
      </c>
    </row>
    <row r="5" s="81" customFormat="1" spans="1:11">
      <c r="A5" s="16">
        <v>2</v>
      </c>
      <c r="B5" s="21" t="s">
        <v>1301</v>
      </c>
      <c r="C5" s="106" t="s">
        <v>1304</v>
      </c>
      <c r="D5" s="106" t="s">
        <v>1305</v>
      </c>
      <c r="E5" s="21">
        <v>93</v>
      </c>
      <c r="F5" s="21">
        <v>73.8</v>
      </c>
      <c r="G5" s="22">
        <v>94.8</v>
      </c>
      <c r="H5" s="21">
        <v>84</v>
      </c>
      <c r="I5" s="23">
        <f t="shared" si="0"/>
        <v>92.37</v>
      </c>
      <c r="J5" s="18">
        <f t="shared" si="1"/>
        <v>15</v>
      </c>
      <c r="K5" s="18">
        <v>15</v>
      </c>
    </row>
    <row r="6" s="81" customFormat="1" spans="1:11">
      <c r="A6" s="16">
        <v>3</v>
      </c>
      <c r="B6" s="16" t="s">
        <v>1301</v>
      </c>
      <c r="C6" s="106" t="s">
        <v>1306</v>
      </c>
      <c r="D6" s="106" t="s">
        <v>1307</v>
      </c>
      <c r="E6" s="19">
        <v>95</v>
      </c>
      <c r="F6" s="19">
        <v>82.86</v>
      </c>
      <c r="G6" s="26">
        <v>100</v>
      </c>
      <c r="H6" s="19">
        <v>78</v>
      </c>
      <c r="I6" s="23">
        <f t="shared" si="0"/>
        <v>94.85</v>
      </c>
      <c r="J6" s="18">
        <f t="shared" si="1"/>
        <v>6</v>
      </c>
      <c r="K6" s="18">
        <v>6</v>
      </c>
    </row>
    <row r="7" s="81" customFormat="1" spans="1:11">
      <c r="A7" s="16">
        <v>4</v>
      </c>
      <c r="B7" s="21" t="s">
        <v>1301</v>
      </c>
      <c r="C7" s="106" t="s">
        <v>1308</v>
      </c>
      <c r="D7" s="106" t="s">
        <v>1309</v>
      </c>
      <c r="E7" s="21">
        <v>83</v>
      </c>
      <c r="F7" s="21">
        <v>82.6</v>
      </c>
      <c r="G7" s="22">
        <v>82.6</v>
      </c>
      <c r="H7" s="21">
        <v>60</v>
      </c>
      <c r="I7" s="23">
        <f t="shared" si="0"/>
        <v>78.14</v>
      </c>
      <c r="J7" s="18">
        <f t="shared" si="1"/>
        <v>25</v>
      </c>
      <c r="K7" s="18">
        <v>25</v>
      </c>
    </row>
    <row r="8" s="81" customFormat="1" spans="1:11">
      <c r="A8" s="16">
        <v>5</v>
      </c>
      <c r="B8" s="16" t="s">
        <v>1301</v>
      </c>
      <c r="C8" s="106" t="s">
        <v>1310</v>
      </c>
      <c r="D8" s="106" t="s">
        <v>1311</v>
      </c>
      <c r="E8" s="16">
        <v>89</v>
      </c>
      <c r="F8" s="16">
        <v>58.11</v>
      </c>
      <c r="G8" s="16">
        <v>42.11</v>
      </c>
      <c r="H8" s="16">
        <v>78</v>
      </c>
      <c r="I8" s="23">
        <f t="shared" si="0"/>
        <v>56.3215</v>
      </c>
      <c r="J8" s="18">
        <f t="shared" si="1"/>
        <v>39</v>
      </c>
      <c r="K8" s="18">
        <v>39</v>
      </c>
    </row>
    <row r="9" s="81" customFormat="1" spans="1:11">
      <c r="A9" s="16">
        <v>6</v>
      </c>
      <c r="B9" s="21" t="s">
        <v>1301</v>
      </c>
      <c r="C9" s="106" t="s">
        <v>1312</v>
      </c>
      <c r="D9" s="106" t="s">
        <v>1313</v>
      </c>
      <c r="E9" s="21">
        <v>88</v>
      </c>
      <c r="F9" s="21">
        <v>54.06</v>
      </c>
      <c r="G9" s="22">
        <v>46.06</v>
      </c>
      <c r="H9" s="21">
        <v>60</v>
      </c>
      <c r="I9" s="23">
        <f t="shared" si="0"/>
        <v>55.139</v>
      </c>
      <c r="J9" s="18">
        <f t="shared" si="1"/>
        <v>42</v>
      </c>
      <c r="K9" s="18">
        <v>42</v>
      </c>
    </row>
    <row r="10" s="81" customFormat="1" spans="1:11">
      <c r="A10" s="16">
        <v>7</v>
      </c>
      <c r="B10" s="16" t="s">
        <v>1301</v>
      </c>
      <c r="C10" s="106" t="s">
        <v>1314</v>
      </c>
      <c r="D10" s="106" t="s">
        <v>1315</v>
      </c>
      <c r="E10" s="21">
        <v>90</v>
      </c>
      <c r="F10" s="21">
        <v>60.12</v>
      </c>
      <c r="G10" s="22">
        <v>55.12</v>
      </c>
      <c r="H10" s="21">
        <v>66</v>
      </c>
      <c r="I10" s="23">
        <f t="shared" si="0"/>
        <v>62.528</v>
      </c>
      <c r="J10" s="18">
        <f t="shared" si="1"/>
        <v>34</v>
      </c>
      <c r="K10" s="18">
        <v>34</v>
      </c>
    </row>
    <row r="11" s="81" customFormat="1" spans="1:11">
      <c r="A11" s="16">
        <v>8</v>
      </c>
      <c r="B11" s="21" t="s">
        <v>1301</v>
      </c>
      <c r="C11" s="106" t="s">
        <v>1316</v>
      </c>
      <c r="D11" s="106" t="s">
        <v>1317</v>
      </c>
      <c r="E11" s="16">
        <v>87</v>
      </c>
      <c r="F11" s="16">
        <v>75.914</v>
      </c>
      <c r="G11" s="16">
        <v>99.91</v>
      </c>
      <c r="H11" s="16">
        <v>77</v>
      </c>
      <c r="I11" s="23">
        <f t="shared" si="0"/>
        <v>93.3915</v>
      </c>
      <c r="J11" s="18">
        <f t="shared" si="1"/>
        <v>14</v>
      </c>
      <c r="K11" s="18">
        <v>14</v>
      </c>
    </row>
    <row r="12" s="81" customFormat="1" spans="1:11">
      <c r="A12" s="16">
        <v>9</v>
      </c>
      <c r="B12" s="16" t="s">
        <v>1301</v>
      </c>
      <c r="C12" s="106" t="s">
        <v>1318</v>
      </c>
      <c r="D12" s="106" t="s">
        <v>1319</v>
      </c>
      <c r="E12" s="16">
        <v>82</v>
      </c>
      <c r="F12" s="16">
        <v>66.44</v>
      </c>
      <c r="G12" s="16">
        <v>56.44</v>
      </c>
      <c r="H12" s="16">
        <v>60</v>
      </c>
      <c r="I12" s="23">
        <f t="shared" si="0"/>
        <v>60.986</v>
      </c>
      <c r="J12" s="18">
        <f t="shared" si="1"/>
        <v>37</v>
      </c>
      <c r="K12" s="18">
        <v>37</v>
      </c>
    </row>
    <row r="13" s="81" customFormat="1" spans="1:11">
      <c r="A13" s="16">
        <v>10</v>
      </c>
      <c r="B13" s="21" t="s">
        <v>1301</v>
      </c>
      <c r="C13" s="106" t="s">
        <v>1320</v>
      </c>
      <c r="D13" s="106" t="s">
        <v>1321</v>
      </c>
      <c r="E13" s="16">
        <v>87</v>
      </c>
      <c r="F13" s="16">
        <v>55.59</v>
      </c>
      <c r="G13" s="16">
        <v>45.59</v>
      </c>
      <c r="H13" s="16">
        <v>64</v>
      </c>
      <c r="I13" s="23">
        <f t="shared" si="0"/>
        <v>55.4835</v>
      </c>
      <c r="J13" s="18">
        <f t="shared" si="1"/>
        <v>41</v>
      </c>
      <c r="K13" s="18">
        <v>41</v>
      </c>
    </row>
    <row r="14" s="81" customFormat="1" spans="1:11">
      <c r="A14" s="16">
        <v>11</v>
      </c>
      <c r="B14" s="16" t="s">
        <v>1301</v>
      </c>
      <c r="C14" s="106" t="s">
        <v>1322</v>
      </c>
      <c r="D14" s="106" t="s">
        <v>1323</v>
      </c>
      <c r="E14" s="21">
        <v>80</v>
      </c>
      <c r="F14" s="21">
        <v>66.44</v>
      </c>
      <c r="G14" s="22">
        <v>60.44</v>
      </c>
      <c r="H14" s="21">
        <v>70</v>
      </c>
      <c r="I14" s="23">
        <f t="shared" si="0"/>
        <v>65.286</v>
      </c>
      <c r="J14" s="18">
        <f t="shared" si="1"/>
        <v>32</v>
      </c>
      <c r="K14" s="18">
        <v>32</v>
      </c>
    </row>
    <row r="15" s="81" customFormat="1" spans="1:11">
      <c r="A15" s="16">
        <v>12</v>
      </c>
      <c r="B15" s="21" t="s">
        <v>1301</v>
      </c>
      <c r="C15" s="106" t="s">
        <v>1324</v>
      </c>
      <c r="D15" s="106" t="s">
        <v>1325</v>
      </c>
      <c r="E15" s="22">
        <v>87</v>
      </c>
      <c r="F15" s="22">
        <v>81.89</v>
      </c>
      <c r="G15" s="22">
        <v>100</v>
      </c>
      <c r="H15" s="22">
        <v>90</v>
      </c>
      <c r="I15" s="23">
        <f t="shared" si="0"/>
        <v>96.05</v>
      </c>
      <c r="J15" s="18">
        <f t="shared" si="1"/>
        <v>4</v>
      </c>
      <c r="K15" s="18">
        <v>4</v>
      </c>
    </row>
    <row r="16" s="81" customFormat="1" spans="1:11">
      <c r="A16" s="16">
        <v>13</v>
      </c>
      <c r="B16" s="16" t="s">
        <v>1301</v>
      </c>
      <c r="C16" s="106" t="s">
        <v>1326</v>
      </c>
      <c r="D16" s="106" t="s">
        <v>1327</v>
      </c>
      <c r="E16" s="16">
        <v>90</v>
      </c>
      <c r="F16" s="16">
        <v>77.44</v>
      </c>
      <c r="G16" s="16">
        <v>100</v>
      </c>
      <c r="H16" s="16">
        <v>80</v>
      </c>
      <c r="I16" s="23">
        <f t="shared" si="0"/>
        <v>94.5</v>
      </c>
      <c r="J16" s="18">
        <f t="shared" si="1"/>
        <v>8</v>
      </c>
      <c r="K16" s="18">
        <v>8</v>
      </c>
    </row>
    <row r="17" s="81" customFormat="1" spans="1:11">
      <c r="A17" s="16">
        <v>14</v>
      </c>
      <c r="B17" s="21" t="s">
        <v>1301</v>
      </c>
      <c r="C17" s="106" t="s">
        <v>1328</v>
      </c>
      <c r="D17" s="106" t="s">
        <v>1329</v>
      </c>
      <c r="E17" s="16">
        <v>95</v>
      </c>
      <c r="F17" s="16">
        <v>80.8987</v>
      </c>
      <c r="G17" s="16">
        <v>100</v>
      </c>
      <c r="H17" s="16">
        <v>80</v>
      </c>
      <c r="I17" s="23">
        <f t="shared" si="0"/>
        <v>95.25</v>
      </c>
      <c r="J17" s="18">
        <f t="shared" si="1"/>
        <v>5</v>
      </c>
      <c r="K17" s="18">
        <v>5</v>
      </c>
    </row>
    <row r="18" s="81" customFormat="1" spans="1:11">
      <c r="A18" s="16">
        <v>15</v>
      </c>
      <c r="B18" s="16" t="s">
        <v>1301</v>
      </c>
      <c r="C18" s="106" t="s">
        <v>1330</v>
      </c>
      <c r="D18" s="106" t="s">
        <v>1331</v>
      </c>
      <c r="E18" s="16">
        <v>87</v>
      </c>
      <c r="F18" s="16">
        <v>64.6</v>
      </c>
      <c r="G18" s="16">
        <v>57.6</v>
      </c>
      <c r="H18" s="16">
        <v>60</v>
      </c>
      <c r="I18" s="23">
        <f t="shared" si="0"/>
        <v>62.49</v>
      </c>
      <c r="J18" s="18">
        <f t="shared" si="1"/>
        <v>35</v>
      </c>
      <c r="K18" s="18">
        <v>35</v>
      </c>
    </row>
    <row r="19" s="81" customFormat="1" spans="1:11">
      <c r="A19" s="16">
        <v>16</v>
      </c>
      <c r="B19" s="21" t="s">
        <v>1301</v>
      </c>
      <c r="C19" s="106" t="s">
        <v>1332</v>
      </c>
      <c r="D19" s="106" t="s">
        <v>1333</v>
      </c>
      <c r="E19" s="16">
        <v>85</v>
      </c>
      <c r="F19" s="16">
        <v>71.58</v>
      </c>
      <c r="G19" s="16">
        <v>71.58</v>
      </c>
      <c r="H19" s="16">
        <v>60</v>
      </c>
      <c r="I19" s="23">
        <f t="shared" si="0"/>
        <v>71.277</v>
      </c>
      <c r="J19" s="18">
        <f t="shared" si="1"/>
        <v>28</v>
      </c>
      <c r="K19" s="18">
        <v>28</v>
      </c>
    </row>
    <row r="20" s="81" customFormat="1" spans="1:11">
      <c r="A20" s="16">
        <v>17</v>
      </c>
      <c r="B20" s="16" t="s">
        <v>1301</v>
      </c>
      <c r="C20" s="106" t="s">
        <v>1334</v>
      </c>
      <c r="D20" s="106" t="s">
        <v>1335</v>
      </c>
      <c r="E20" s="16">
        <v>83</v>
      </c>
      <c r="F20" s="16">
        <v>62.02</v>
      </c>
      <c r="G20" s="16">
        <v>62.02</v>
      </c>
      <c r="H20" s="16">
        <v>70</v>
      </c>
      <c r="I20" s="23">
        <f t="shared" si="0"/>
        <v>66.763</v>
      </c>
      <c r="J20" s="18">
        <f t="shared" si="1"/>
        <v>31</v>
      </c>
      <c r="K20" s="18">
        <v>31</v>
      </c>
    </row>
    <row r="21" s="81" customFormat="1" spans="1:11">
      <c r="A21" s="16">
        <v>18</v>
      </c>
      <c r="B21" s="21" t="s">
        <v>1301</v>
      </c>
      <c r="C21" s="106" t="s">
        <v>1336</v>
      </c>
      <c r="D21" s="106" t="s">
        <v>1337</v>
      </c>
      <c r="E21" s="16">
        <v>87</v>
      </c>
      <c r="F21" s="16">
        <v>76.1</v>
      </c>
      <c r="G21" s="16">
        <v>100</v>
      </c>
      <c r="H21" s="16">
        <v>70</v>
      </c>
      <c r="I21" s="23">
        <f t="shared" si="0"/>
        <v>92.05</v>
      </c>
      <c r="J21" s="18">
        <f t="shared" si="1"/>
        <v>16</v>
      </c>
      <c r="K21" s="18">
        <v>16</v>
      </c>
    </row>
    <row r="22" s="81" customFormat="1" spans="1:11">
      <c r="A22" s="16">
        <v>19</v>
      </c>
      <c r="B22" s="16" t="s">
        <v>1301</v>
      </c>
      <c r="C22" s="106" t="s">
        <v>1338</v>
      </c>
      <c r="D22" s="106" t="s">
        <v>1339</v>
      </c>
      <c r="E22" s="16">
        <v>86</v>
      </c>
      <c r="F22" s="16">
        <v>78.08</v>
      </c>
      <c r="G22" s="16">
        <v>100</v>
      </c>
      <c r="H22" s="16">
        <v>80</v>
      </c>
      <c r="I22" s="23">
        <f t="shared" si="0"/>
        <v>93.9</v>
      </c>
      <c r="J22" s="18">
        <f t="shared" si="1"/>
        <v>12</v>
      </c>
      <c r="K22" s="18">
        <v>12</v>
      </c>
    </row>
    <row r="23" s="81" customFormat="1" spans="1:11">
      <c r="A23" s="16">
        <v>20</v>
      </c>
      <c r="B23" s="21" t="s">
        <v>1301</v>
      </c>
      <c r="C23" s="106" t="s">
        <v>1340</v>
      </c>
      <c r="D23" s="106" t="s">
        <v>1341</v>
      </c>
      <c r="E23" s="21">
        <v>87</v>
      </c>
      <c r="F23" s="21">
        <v>76.401</v>
      </c>
      <c r="G23" s="22">
        <v>100</v>
      </c>
      <c r="H23" s="21">
        <v>70</v>
      </c>
      <c r="I23" s="23">
        <f t="shared" si="0"/>
        <v>92.05</v>
      </c>
      <c r="J23" s="18">
        <f t="shared" si="1"/>
        <v>16</v>
      </c>
      <c r="K23" s="18">
        <v>16</v>
      </c>
    </row>
    <row r="24" s="81" customFormat="1" spans="1:11">
      <c r="A24" s="16">
        <v>21</v>
      </c>
      <c r="B24" s="16" t="s">
        <v>1301</v>
      </c>
      <c r="C24" s="106" t="s">
        <v>1342</v>
      </c>
      <c r="D24" s="106" t="s">
        <v>1343</v>
      </c>
      <c r="E24" s="16">
        <v>84</v>
      </c>
      <c r="F24" s="16">
        <v>59.98</v>
      </c>
      <c r="G24" s="16">
        <v>55.98</v>
      </c>
      <c r="H24" s="16">
        <v>60</v>
      </c>
      <c r="I24" s="23">
        <f t="shared" si="0"/>
        <v>60.987</v>
      </c>
      <c r="J24" s="18">
        <f t="shared" si="1"/>
        <v>36</v>
      </c>
      <c r="K24" s="18">
        <v>36</v>
      </c>
    </row>
    <row r="25" s="81" customFormat="1" spans="1:11">
      <c r="A25" s="16">
        <v>22</v>
      </c>
      <c r="B25" s="21" t="s">
        <v>1301</v>
      </c>
      <c r="C25" s="106" t="s">
        <v>1344</v>
      </c>
      <c r="D25" s="106" t="s">
        <v>1345</v>
      </c>
      <c r="E25" s="21">
        <v>86</v>
      </c>
      <c r="F25" s="21">
        <v>48.25</v>
      </c>
      <c r="G25" s="22">
        <v>36.25</v>
      </c>
      <c r="H25" s="21">
        <v>70</v>
      </c>
      <c r="I25" s="23">
        <f t="shared" si="0"/>
        <v>50.4625</v>
      </c>
      <c r="J25" s="18">
        <f t="shared" si="1"/>
        <v>43</v>
      </c>
      <c r="K25" s="18">
        <v>43</v>
      </c>
    </row>
    <row r="26" s="81" customFormat="1" spans="1:11">
      <c r="A26" s="16">
        <v>23</v>
      </c>
      <c r="B26" s="16" t="s">
        <v>1301</v>
      </c>
      <c r="C26" s="106" t="s">
        <v>1346</v>
      </c>
      <c r="D26" s="106" t="s">
        <v>1347</v>
      </c>
      <c r="E26" s="16">
        <v>88</v>
      </c>
      <c r="F26" s="16">
        <v>71.42</v>
      </c>
      <c r="G26" s="16">
        <v>82.42</v>
      </c>
      <c r="H26" s="16">
        <v>80</v>
      </c>
      <c r="I26" s="23">
        <f t="shared" si="0"/>
        <v>82.773</v>
      </c>
      <c r="J26" s="18">
        <f t="shared" si="1"/>
        <v>20</v>
      </c>
      <c r="K26" s="18">
        <v>20</v>
      </c>
    </row>
    <row r="27" s="81" customFormat="1" spans="1:11">
      <c r="A27" s="16">
        <v>24</v>
      </c>
      <c r="B27" s="21" t="s">
        <v>1301</v>
      </c>
      <c r="C27" s="106" t="s">
        <v>1348</v>
      </c>
      <c r="D27" s="106" t="s">
        <v>1349</v>
      </c>
      <c r="E27" s="16">
        <v>94</v>
      </c>
      <c r="F27" s="16">
        <v>71.59</v>
      </c>
      <c r="G27" s="16">
        <v>73.59</v>
      </c>
      <c r="H27" s="16">
        <v>78</v>
      </c>
      <c r="I27" s="23">
        <f t="shared" si="0"/>
        <v>77.5335</v>
      </c>
      <c r="J27" s="18">
        <f t="shared" si="1"/>
        <v>26</v>
      </c>
      <c r="K27" s="18">
        <v>26</v>
      </c>
    </row>
    <row r="28" s="81" customFormat="1" spans="1:11">
      <c r="A28" s="16">
        <v>25</v>
      </c>
      <c r="B28" s="16" t="s">
        <v>1301</v>
      </c>
      <c r="C28" s="106" t="s">
        <v>1350</v>
      </c>
      <c r="D28" s="106" t="s">
        <v>1351</v>
      </c>
      <c r="E28" s="16">
        <v>86</v>
      </c>
      <c r="F28" s="16">
        <v>73</v>
      </c>
      <c r="G28" s="16">
        <v>71</v>
      </c>
      <c r="H28" s="16">
        <v>60</v>
      </c>
      <c r="I28" s="23">
        <f t="shared" si="0"/>
        <v>71.05</v>
      </c>
      <c r="J28" s="18">
        <f t="shared" si="1"/>
        <v>29</v>
      </c>
      <c r="K28" s="18">
        <v>29</v>
      </c>
    </row>
    <row r="29" s="81" customFormat="1" spans="1:11">
      <c r="A29" s="16">
        <v>26</v>
      </c>
      <c r="B29" s="21" t="s">
        <v>1301</v>
      </c>
      <c r="C29" s="106" t="s">
        <v>1352</v>
      </c>
      <c r="D29" s="106" t="s">
        <v>1353</v>
      </c>
      <c r="E29" s="16">
        <v>87</v>
      </c>
      <c r="F29" s="16">
        <v>68.103</v>
      </c>
      <c r="G29" s="16">
        <v>94.1</v>
      </c>
      <c r="H29" s="16">
        <v>70</v>
      </c>
      <c r="I29" s="23">
        <f t="shared" si="0"/>
        <v>88.215</v>
      </c>
      <c r="J29" s="18">
        <f t="shared" si="1"/>
        <v>19</v>
      </c>
      <c r="K29" s="18">
        <v>19</v>
      </c>
    </row>
    <row r="30" s="81" customFormat="1" spans="1:11">
      <c r="A30" s="16">
        <v>27</v>
      </c>
      <c r="B30" s="16" t="s">
        <v>1301</v>
      </c>
      <c r="C30" s="106" t="s">
        <v>1354</v>
      </c>
      <c r="D30" s="106" t="s">
        <v>1355</v>
      </c>
      <c r="E30" s="16">
        <v>93</v>
      </c>
      <c r="F30" s="16">
        <v>90.4012</v>
      </c>
      <c r="G30" s="16">
        <v>100</v>
      </c>
      <c r="H30" s="16">
        <v>88</v>
      </c>
      <c r="I30" s="23">
        <f t="shared" si="0"/>
        <v>96.55</v>
      </c>
      <c r="J30" s="18">
        <f t="shared" si="1"/>
        <v>2</v>
      </c>
      <c r="K30" s="18">
        <v>2</v>
      </c>
    </row>
    <row r="31" s="81" customFormat="1" spans="1:11">
      <c r="A31" s="16">
        <v>28</v>
      </c>
      <c r="B31" s="21" t="s">
        <v>1301</v>
      </c>
      <c r="C31" s="106" t="s">
        <v>1356</v>
      </c>
      <c r="D31" s="106" t="s">
        <v>1357</v>
      </c>
      <c r="E31" s="16">
        <v>97</v>
      </c>
      <c r="F31" s="16">
        <v>74.0637</v>
      </c>
      <c r="G31" s="16">
        <v>76.06</v>
      </c>
      <c r="H31" s="16">
        <v>75.5</v>
      </c>
      <c r="I31" s="23">
        <f t="shared" si="0"/>
        <v>79.089</v>
      </c>
      <c r="J31" s="18">
        <f t="shared" si="1"/>
        <v>24</v>
      </c>
      <c r="K31" s="18">
        <v>24</v>
      </c>
    </row>
    <row r="32" s="81" customFormat="1" spans="1:11">
      <c r="A32" s="16">
        <v>29</v>
      </c>
      <c r="B32" s="16" t="s">
        <v>1301</v>
      </c>
      <c r="C32" s="106" t="s">
        <v>1358</v>
      </c>
      <c r="D32" s="106" t="s">
        <v>1359</v>
      </c>
      <c r="E32" s="16">
        <v>84</v>
      </c>
      <c r="F32" s="16">
        <v>58.35</v>
      </c>
      <c r="G32" s="16">
        <v>48.35</v>
      </c>
      <c r="H32" s="16">
        <v>60</v>
      </c>
      <c r="I32" s="23">
        <f t="shared" si="0"/>
        <v>56.0275</v>
      </c>
      <c r="J32" s="18">
        <f t="shared" si="1"/>
        <v>40</v>
      </c>
      <c r="K32" s="18">
        <v>40</v>
      </c>
    </row>
    <row r="33" s="81" customFormat="1" spans="1:11">
      <c r="A33" s="16">
        <v>30</v>
      </c>
      <c r="B33" s="21" t="s">
        <v>1301</v>
      </c>
      <c r="C33" s="106" t="s">
        <v>1360</v>
      </c>
      <c r="D33" s="106" t="s">
        <v>1361</v>
      </c>
      <c r="E33" s="16">
        <v>93</v>
      </c>
      <c r="F33" s="16">
        <v>82.347</v>
      </c>
      <c r="G33" s="16">
        <v>100</v>
      </c>
      <c r="H33" s="16">
        <v>78</v>
      </c>
      <c r="I33" s="23">
        <f t="shared" si="0"/>
        <v>94.55</v>
      </c>
      <c r="J33" s="18">
        <f t="shared" si="1"/>
        <v>7</v>
      </c>
      <c r="K33" s="18">
        <v>7</v>
      </c>
    </row>
    <row r="34" s="81" customFormat="1" spans="1:11">
      <c r="A34" s="16">
        <v>31</v>
      </c>
      <c r="B34" s="16" t="s">
        <v>1301</v>
      </c>
      <c r="C34" s="106" t="s">
        <v>1362</v>
      </c>
      <c r="D34" s="106" t="s">
        <v>1363</v>
      </c>
      <c r="E34" s="16">
        <v>87</v>
      </c>
      <c r="F34" s="16">
        <v>70.78</v>
      </c>
      <c r="G34" s="16">
        <v>74.78</v>
      </c>
      <c r="H34" s="16">
        <v>60</v>
      </c>
      <c r="I34" s="23">
        <f t="shared" si="0"/>
        <v>73.657</v>
      </c>
      <c r="J34" s="18">
        <f t="shared" si="1"/>
        <v>27</v>
      </c>
      <c r="K34" s="18">
        <v>27</v>
      </c>
    </row>
    <row r="35" s="81" customFormat="1" spans="1:11">
      <c r="A35" s="16">
        <v>32</v>
      </c>
      <c r="B35" s="21" t="s">
        <v>1301</v>
      </c>
      <c r="C35" s="106" t="s">
        <v>1364</v>
      </c>
      <c r="D35" s="106" t="s">
        <v>1365</v>
      </c>
      <c r="E35" s="22">
        <v>84</v>
      </c>
      <c r="F35" s="22">
        <v>61</v>
      </c>
      <c r="G35" s="22">
        <v>65</v>
      </c>
      <c r="H35" s="22">
        <v>60</v>
      </c>
      <c r="I35" s="23">
        <f t="shared" si="0"/>
        <v>66.85</v>
      </c>
      <c r="J35" s="18">
        <f t="shared" si="1"/>
        <v>30</v>
      </c>
      <c r="K35" s="18">
        <v>30</v>
      </c>
    </row>
    <row r="36" s="81" customFormat="1" spans="1:11">
      <c r="A36" s="16">
        <v>33</v>
      </c>
      <c r="B36" s="16" t="s">
        <v>1301</v>
      </c>
      <c r="C36" s="106" t="s">
        <v>1366</v>
      </c>
      <c r="D36" s="107" t="s">
        <v>1367</v>
      </c>
      <c r="E36" s="108">
        <v>100</v>
      </c>
      <c r="F36" s="108">
        <v>91.1186</v>
      </c>
      <c r="G36" s="108">
        <v>100</v>
      </c>
      <c r="H36" s="108">
        <v>87</v>
      </c>
      <c r="I36" s="109">
        <f t="shared" si="0"/>
        <v>97.4</v>
      </c>
      <c r="J36" s="110">
        <f t="shared" si="1"/>
        <v>1</v>
      </c>
      <c r="K36" s="110">
        <v>1</v>
      </c>
    </row>
    <row r="37" s="81" customFormat="1" spans="1:11">
      <c r="A37" s="16">
        <v>34</v>
      </c>
      <c r="B37" s="21" t="s">
        <v>1301</v>
      </c>
      <c r="C37" s="106" t="s">
        <v>1368</v>
      </c>
      <c r="D37" s="106" t="s">
        <v>1369</v>
      </c>
      <c r="E37" s="22">
        <v>88</v>
      </c>
      <c r="F37" s="22">
        <v>74.35</v>
      </c>
      <c r="G37" s="22">
        <v>87.85</v>
      </c>
      <c r="H37" s="22">
        <v>60</v>
      </c>
      <c r="I37" s="23">
        <f t="shared" si="0"/>
        <v>82.3025</v>
      </c>
      <c r="J37" s="18">
        <f t="shared" si="1"/>
        <v>21</v>
      </c>
      <c r="K37" s="18">
        <v>21</v>
      </c>
    </row>
    <row r="38" s="81" customFormat="1" spans="1:11">
      <c r="A38" s="16">
        <v>35</v>
      </c>
      <c r="B38" s="16" t="s">
        <v>1301</v>
      </c>
      <c r="C38" s="106" t="s">
        <v>1370</v>
      </c>
      <c r="D38" s="106" t="s">
        <v>1371</v>
      </c>
      <c r="E38" s="22">
        <v>85</v>
      </c>
      <c r="F38" s="22">
        <v>79.5</v>
      </c>
      <c r="G38" s="22">
        <v>100</v>
      </c>
      <c r="H38" s="22">
        <v>82</v>
      </c>
      <c r="I38" s="23">
        <f t="shared" si="0"/>
        <v>94.15</v>
      </c>
      <c r="J38" s="18">
        <f t="shared" si="1"/>
        <v>10</v>
      </c>
      <c r="K38" s="18">
        <v>10</v>
      </c>
    </row>
    <row r="39" s="81" customFormat="1" spans="1:11">
      <c r="A39" s="16">
        <v>36</v>
      </c>
      <c r="B39" s="21" t="s">
        <v>1301</v>
      </c>
      <c r="C39" s="106" t="s">
        <v>1372</v>
      </c>
      <c r="D39" s="106" t="s">
        <v>1373</v>
      </c>
      <c r="E39" s="22">
        <v>85</v>
      </c>
      <c r="F39" s="22">
        <v>67.27</v>
      </c>
      <c r="G39" s="22">
        <v>81.27</v>
      </c>
      <c r="H39" s="22">
        <v>74</v>
      </c>
      <c r="I39" s="23">
        <f t="shared" si="0"/>
        <v>80.3755</v>
      </c>
      <c r="J39" s="18">
        <f t="shared" si="1"/>
        <v>22</v>
      </c>
      <c r="K39" s="18">
        <v>22</v>
      </c>
    </row>
    <row r="40" s="81" customFormat="1" spans="1:11">
      <c r="A40" s="16">
        <v>37</v>
      </c>
      <c r="B40" s="16" t="s">
        <v>1301</v>
      </c>
      <c r="C40" s="106" t="s">
        <v>1374</v>
      </c>
      <c r="D40" s="106" t="s">
        <v>1375</v>
      </c>
      <c r="E40" s="22">
        <v>85</v>
      </c>
      <c r="F40" s="22">
        <v>63.25</v>
      </c>
      <c r="G40" s="22">
        <v>79.25</v>
      </c>
      <c r="H40" s="22">
        <v>80</v>
      </c>
      <c r="I40" s="23">
        <f t="shared" si="0"/>
        <v>80.2625</v>
      </c>
      <c r="J40" s="18">
        <f t="shared" si="1"/>
        <v>23</v>
      </c>
      <c r="K40" s="18">
        <v>23</v>
      </c>
    </row>
    <row r="41" s="81" customFormat="1" spans="1:11">
      <c r="A41" s="16">
        <v>38</v>
      </c>
      <c r="B41" s="21" t="s">
        <v>1301</v>
      </c>
      <c r="C41" s="106" t="s">
        <v>1376</v>
      </c>
      <c r="D41" s="106" t="s">
        <v>1377</v>
      </c>
      <c r="E41" s="22">
        <v>86</v>
      </c>
      <c r="F41" s="22">
        <v>88.288</v>
      </c>
      <c r="G41" s="22">
        <v>100</v>
      </c>
      <c r="H41" s="22">
        <v>80</v>
      </c>
      <c r="I41" s="23">
        <f t="shared" si="0"/>
        <v>93.9</v>
      </c>
      <c r="J41" s="18">
        <f t="shared" si="1"/>
        <v>12</v>
      </c>
      <c r="K41" s="18">
        <v>12</v>
      </c>
    </row>
    <row r="42" s="81" customFormat="1" spans="1:11">
      <c r="A42" s="16">
        <v>39</v>
      </c>
      <c r="B42" s="16" t="s">
        <v>1301</v>
      </c>
      <c r="C42" s="106" t="s">
        <v>1378</v>
      </c>
      <c r="D42" s="106" t="s">
        <v>1379</v>
      </c>
      <c r="E42" s="22">
        <v>98</v>
      </c>
      <c r="F42" s="22">
        <v>80.856</v>
      </c>
      <c r="G42" s="22">
        <v>100</v>
      </c>
      <c r="H42" s="22">
        <v>83</v>
      </c>
      <c r="I42" s="23">
        <f t="shared" si="0"/>
        <v>96.3</v>
      </c>
      <c r="J42" s="18">
        <f t="shared" si="1"/>
        <v>3</v>
      </c>
      <c r="K42" s="18">
        <v>3</v>
      </c>
    </row>
    <row r="43" s="81" customFormat="1" spans="1:11">
      <c r="A43" s="16">
        <v>40</v>
      </c>
      <c r="B43" s="21" t="s">
        <v>1301</v>
      </c>
      <c r="C43" s="106" t="s">
        <v>1380</v>
      </c>
      <c r="D43" s="106" t="s">
        <v>1381</v>
      </c>
      <c r="E43" s="22">
        <v>80</v>
      </c>
      <c r="F43" s="22">
        <v>38.3</v>
      </c>
      <c r="G43" s="22">
        <v>6.3</v>
      </c>
      <c r="H43" s="22">
        <v>60</v>
      </c>
      <c r="I43" s="23">
        <f t="shared" si="0"/>
        <v>28.095</v>
      </c>
      <c r="J43" s="18">
        <f t="shared" si="1"/>
        <v>45</v>
      </c>
      <c r="K43" s="18">
        <v>45</v>
      </c>
    </row>
    <row r="44" s="81" customFormat="1" spans="1:11">
      <c r="A44" s="16">
        <v>41</v>
      </c>
      <c r="B44" s="16" t="s">
        <v>1301</v>
      </c>
      <c r="C44" s="106" t="s">
        <v>1382</v>
      </c>
      <c r="D44" s="106" t="s">
        <v>1383</v>
      </c>
      <c r="E44" s="22">
        <v>93</v>
      </c>
      <c r="F44" s="22">
        <v>75.31</v>
      </c>
      <c r="G44" s="22">
        <v>94.31</v>
      </c>
      <c r="H44" s="22">
        <v>83</v>
      </c>
      <c r="I44" s="23">
        <f t="shared" si="0"/>
        <v>91.8515</v>
      </c>
      <c r="J44" s="18">
        <f t="shared" si="1"/>
        <v>18</v>
      </c>
      <c r="K44" s="18">
        <v>18</v>
      </c>
    </row>
    <row r="45" s="81" customFormat="1" spans="1:11">
      <c r="A45" s="16">
        <v>42</v>
      </c>
      <c r="B45" s="21" t="s">
        <v>1301</v>
      </c>
      <c r="C45" s="106" t="s">
        <v>1384</v>
      </c>
      <c r="D45" s="106" t="s">
        <v>1385</v>
      </c>
      <c r="E45" s="22">
        <v>83</v>
      </c>
      <c r="F45" s="22">
        <v>58.67</v>
      </c>
      <c r="G45" s="22">
        <v>48.67</v>
      </c>
      <c r="H45" s="22">
        <v>68</v>
      </c>
      <c r="I45" s="23">
        <f t="shared" si="0"/>
        <v>57.6855</v>
      </c>
      <c r="J45" s="18">
        <f t="shared" si="1"/>
        <v>38</v>
      </c>
      <c r="K45" s="18">
        <v>38</v>
      </c>
    </row>
    <row r="46" s="81" customFormat="1" spans="1:11">
      <c r="A46" s="16">
        <v>43</v>
      </c>
      <c r="B46" s="16" t="s">
        <v>1301</v>
      </c>
      <c r="C46" s="111" t="s">
        <v>1386</v>
      </c>
      <c r="D46" s="111" t="s">
        <v>1387</v>
      </c>
      <c r="E46" s="22">
        <v>85</v>
      </c>
      <c r="F46" s="22">
        <v>58.9</v>
      </c>
      <c r="G46" s="22">
        <v>58.9</v>
      </c>
      <c r="H46" s="22">
        <v>60</v>
      </c>
      <c r="I46" s="23">
        <f t="shared" si="0"/>
        <v>63.035</v>
      </c>
      <c r="J46" s="18">
        <f t="shared" si="1"/>
        <v>33</v>
      </c>
      <c r="K46" s="18">
        <v>33</v>
      </c>
    </row>
    <row r="47" s="81" customFormat="1" spans="1:11">
      <c r="A47" s="16">
        <v>44</v>
      </c>
      <c r="B47" s="21" t="s">
        <v>1301</v>
      </c>
      <c r="C47" s="106" t="s">
        <v>1388</v>
      </c>
      <c r="D47" s="112" t="s">
        <v>1389</v>
      </c>
      <c r="E47" s="22">
        <v>87</v>
      </c>
      <c r="F47" s="22">
        <v>77.33</v>
      </c>
      <c r="G47" s="22">
        <v>100</v>
      </c>
      <c r="H47" s="22">
        <v>80</v>
      </c>
      <c r="I47" s="23">
        <f t="shared" si="0"/>
        <v>94.05</v>
      </c>
      <c r="J47" s="18">
        <f t="shared" si="1"/>
        <v>11</v>
      </c>
      <c r="K47" s="18">
        <v>11</v>
      </c>
    </row>
    <row r="48" s="81" customFormat="1" spans="1:11">
      <c r="A48" s="16">
        <v>45</v>
      </c>
      <c r="B48" s="113" t="s">
        <v>1301</v>
      </c>
      <c r="C48" s="106" t="s">
        <v>1390</v>
      </c>
      <c r="D48" s="111" t="s">
        <v>1391</v>
      </c>
      <c r="E48" s="33">
        <v>83</v>
      </c>
      <c r="F48" s="33">
        <v>47.8</v>
      </c>
      <c r="G48" s="33">
        <v>15.8</v>
      </c>
      <c r="H48" s="33">
        <v>58</v>
      </c>
      <c r="I48" s="23">
        <f t="shared" si="0"/>
        <v>34.32</v>
      </c>
      <c r="J48" s="18">
        <f t="shared" si="1"/>
        <v>44</v>
      </c>
      <c r="K48" s="18">
        <v>44</v>
      </c>
    </row>
    <row r="49" s="81" customFormat="1" spans="1:11">
      <c r="A49" s="82"/>
      <c r="B49" s="82"/>
      <c r="C49" s="82"/>
      <c r="D49" s="82"/>
      <c r="E49" s="84"/>
      <c r="F49" s="84"/>
      <c r="G49" s="84"/>
      <c r="H49" s="84"/>
      <c r="I49" s="114"/>
      <c r="J49" s="84"/>
      <c r="K49" s="82"/>
    </row>
  </sheetData>
  <mergeCells count="9">
    <mergeCell ref="A1:K1"/>
    <mergeCell ref="F2:G2"/>
    <mergeCell ref="A2:A3"/>
    <mergeCell ref="B2:B3"/>
    <mergeCell ref="C2:C3"/>
    <mergeCell ref="D2:D3"/>
    <mergeCell ref="I2:I3"/>
    <mergeCell ref="J2:J3"/>
    <mergeCell ref="K2:K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4"/>
  <sheetViews>
    <sheetView topLeftCell="A42" workbookViewId="0">
      <selection activeCell="M10" sqref="M10"/>
    </sheetView>
  </sheetViews>
  <sheetFormatPr defaultColWidth="9" defaultRowHeight="14.25"/>
  <cols>
    <col min="1" max="1" width="9" style="2" customWidth="1"/>
    <col min="2" max="2" width="14.9" style="2" customWidth="1"/>
    <col min="3" max="3" width="11.5" style="2" customWidth="1"/>
    <col min="4" max="5" width="9" style="2" customWidth="1"/>
    <col min="6" max="6" width="17.5" style="2" customWidth="1"/>
    <col min="7" max="8" width="9" style="2" customWidth="1"/>
    <col min="9" max="9" width="11.5" style="3"/>
    <col min="10" max="10" width="9" style="4" customWidth="1"/>
    <col min="11" max="11" width="9" style="2" customWidth="1"/>
    <col min="12" max="16384" width="9" style="1"/>
  </cols>
  <sheetData>
    <row r="1" s="1" customFormat="1" ht="18.9" customHeight="1" spans="1:11">
      <c r="A1" s="5" t="s">
        <v>309</v>
      </c>
      <c r="B1" s="5"/>
      <c r="C1" s="5"/>
      <c r="D1" s="5"/>
      <c r="E1" s="5"/>
      <c r="F1" s="5"/>
      <c r="G1" s="6"/>
      <c r="H1" s="5"/>
      <c r="I1" s="7"/>
      <c r="J1" s="8"/>
      <c r="K1" s="6"/>
    </row>
    <row r="2" s="1" customFormat="1" ht="27" spans="1:11">
      <c r="A2" s="5" t="s">
        <v>310</v>
      </c>
      <c r="B2" s="5" t="s">
        <v>0</v>
      </c>
      <c r="C2" s="9" t="s">
        <v>1</v>
      </c>
      <c r="D2" s="5" t="s">
        <v>2</v>
      </c>
      <c r="E2" s="10" t="s">
        <v>3</v>
      </c>
      <c r="F2" s="10" t="s">
        <v>4</v>
      </c>
      <c r="G2" s="11"/>
      <c r="H2" s="10" t="s">
        <v>5</v>
      </c>
      <c r="I2" s="7" t="s">
        <v>6</v>
      </c>
      <c r="J2" s="12" t="s">
        <v>7</v>
      </c>
      <c r="K2" s="13" t="s">
        <v>8</v>
      </c>
    </row>
    <row r="3" s="1" customFormat="1" spans="1:11">
      <c r="A3" s="5"/>
      <c r="B3" s="5"/>
      <c r="C3" s="9"/>
      <c r="D3" s="5"/>
      <c r="E3" s="5" t="s">
        <v>9</v>
      </c>
      <c r="F3" s="5" t="s">
        <v>10</v>
      </c>
      <c r="G3" s="6" t="s">
        <v>9</v>
      </c>
      <c r="H3" s="5" t="s">
        <v>9</v>
      </c>
      <c r="I3" s="7"/>
      <c r="J3" s="12"/>
      <c r="K3" s="11"/>
    </row>
    <row r="4" s="1" customFormat="1" ht="14.1" customHeight="1" spans="1:11">
      <c r="A4" s="16">
        <v>1</v>
      </c>
      <c r="B4" s="16" t="s">
        <v>1392</v>
      </c>
      <c r="C4" s="68" t="s">
        <v>1393</v>
      </c>
      <c r="D4" s="60" t="s">
        <v>1394</v>
      </c>
      <c r="E4" s="21">
        <v>91</v>
      </c>
      <c r="F4" s="21">
        <v>77.83</v>
      </c>
      <c r="G4" s="22">
        <v>81.83</v>
      </c>
      <c r="H4" s="21">
        <v>70</v>
      </c>
      <c r="I4" s="23">
        <f t="shared" ref="I4:I35" si="0">E4*0.15+G4*0.65+H4*0.2</f>
        <v>80.8395</v>
      </c>
      <c r="J4" s="18">
        <f t="shared" ref="J4:J35" si="1">RANK(I4,$I$4:$I$35)</f>
        <v>10</v>
      </c>
      <c r="K4" s="11">
        <f t="shared" ref="K4:K67" si="2">RANK(I4,$I$4:$I$94)</f>
        <v>21</v>
      </c>
    </row>
    <row r="5" s="1" customFormat="1" spans="1:11">
      <c r="A5" s="16">
        <v>2</v>
      </c>
      <c r="B5" s="16" t="s">
        <v>1392</v>
      </c>
      <c r="C5" s="68" t="s">
        <v>1395</v>
      </c>
      <c r="D5" s="60" t="s">
        <v>1396</v>
      </c>
      <c r="E5" s="19">
        <v>91</v>
      </c>
      <c r="F5" s="19">
        <v>72</v>
      </c>
      <c r="G5" s="26">
        <v>79</v>
      </c>
      <c r="H5" s="19">
        <v>70</v>
      </c>
      <c r="I5" s="23">
        <f t="shared" si="0"/>
        <v>79</v>
      </c>
      <c r="J5" s="18">
        <f t="shared" si="1"/>
        <v>15</v>
      </c>
      <c r="K5" s="11">
        <f t="shared" si="2"/>
        <v>29</v>
      </c>
    </row>
    <row r="6" s="1" customFormat="1" spans="1:11">
      <c r="A6" s="16">
        <v>3</v>
      </c>
      <c r="B6" s="16" t="s">
        <v>1392</v>
      </c>
      <c r="C6" s="68" t="s">
        <v>1397</v>
      </c>
      <c r="D6" s="60" t="s">
        <v>1398</v>
      </c>
      <c r="E6" s="21">
        <v>93</v>
      </c>
      <c r="F6" s="21">
        <v>78.29</v>
      </c>
      <c r="G6" s="22">
        <v>81.29</v>
      </c>
      <c r="H6" s="21">
        <v>80</v>
      </c>
      <c r="I6" s="23">
        <f t="shared" si="0"/>
        <v>82.7885</v>
      </c>
      <c r="J6" s="18">
        <f t="shared" si="1"/>
        <v>9</v>
      </c>
      <c r="K6" s="11">
        <f t="shared" si="2"/>
        <v>18</v>
      </c>
    </row>
    <row r="7" s="1" customFormat="1" spans="1:11">
      <c r="A7" s="16">
        <v>4</v>
      </c>
      <c r="B7" s="16" t="s">
        <v>1392</v>
      </c>
      <c r="C7" s="68" t="s">
        <v>1399</v>
      </c>
      <c r="D7" s="60" t="s">
        <v>1400</v>
      </c>
      <c r="E7" s="16">
        <v>88</v>
      </c>
      <c r="F7" s="16">
        <v>69.9</v>
      </c>
      <c r="G7" s="16">
        <v>67.9</v>
      </c>
      <c r="H7" s="16">
        <v>88</v>
      </c>
      <c r="I7" s="23">
        <f t="shared" si="0"/>
        <v>74.935</v>
      </c>
      <c r="J7" s="18">
        <f t="shared" si="1"/>
        <v>21</v>
      </c>
      <c r="K7" s="11">
        <f t="shared" si="2"/>
        <v>46</v>
      </c>
    </row>
    <row r="8" s="1" customFormat="1" spans="1:11">
      <c r="A8" s="16">
        <v>5</v>
      </c>
      <c r="B8" s="16" t="s">
        <v>1392</v>
      </c>
      <c r="C8" s="68" t="s">
        <v>1401</v>
      </c>
      <c r="D8" s="60" t="s">
        <v>1402</v>
      </c>
      <c r="E8" s="21">
        <v>88</v>
      </c>
      <c r="F8" s="21">
        <v>65.7</v>
      </c>
      <c r="G8" s="22">
        <v>61.7</v>
      </c>
      <c r="H8" s="21">
        <v>60</v>
      </c>
      <c r="I8" s="23">
        <f t="shared" si="0"/>
        <v>65.305</v>
      </c>
      <c r="J8" s="18">
        <f t="shared" si="1"/>
        <v>32</v>
      </c>
      <c r="K8" s="11">
        <f t="shared" si="2"/>
        <v>83</v>
      </c>
    </row>
    <row r="9" s="1" customFormat="1" spans="1:11">
      <c r="A9" s="16">
        <v>6</v>
      </c>
      <c r="B9" s="16" t="s">
        <v>1392</v>
      </c>
      <c r="C9" s="68" t="s">
        <v>1403</v>
      </c>
      <c r="D9" s="60" t="s">
        <v>1404</v>
      </c>
      <c r="E9" s="21">
        <v>87</v>
      </c>
      <c r="F9" s="21">
        <v>76.35</v>
      </c>
      <c r="G9" s="22">
        <v>78.35</v>
      </c>
      <c r="H9" s="21">
        <v>60</v>
      </c>
      <c r="I9" s="23">
        <f t="shared" si="0"/>
        <v>75.9775</v>
      </c>
      <c r="J9" s="18">
        <f t="shared" si="1"/>
        <v>20</v>
      </c>
      <c r="K9" s="11">
        <f t="shared" si="2"/>
        <v>42</v>
      </c>
    </row>
    <row r="10" s="1" customFormat="1" spans="1:11">
      <c r="A10" s="16">
        <v>7</v>
      </c>
      <c r="B10" s="16" t="s">
        <v>1392</v>
      </c>
      <c r="C10" s="68" t="s">
        <v>1405</v>
      </c>
      <c r="D10" s="60" t="s">
        <v>1406</v>
      </c>
      <c r="E10" s="16">
        <v>72</v>
      </c>
      <c r="F10" s="16">
        <v>64.39</v>
      </c>
      <c r="G10" s="16">
        <v>64.39</v>
      </c>
      <c r="H10" s="16">
        <v>70</v>
      </c>
      <c r="I10" s="23">
        <f t="shared" si="0"/>
        <v>66.6535</v>
      </c>
      <c r="J10" s="18">
        <f t="shared" si="1"/>
        <v>31</v>
      </c>
      <c r="K10" s="11">
        <f t="shared" si="2"/>
        <v>79</v>
      </c>
    </row>
    <row r="11" s="1" customFormat="1" spans="1:11">
      <c r="A11" s="16">
        <v>8</v>
      </c>
      <c r="B11" s="16" t="s">
        <v>1392</v>
      </c>
      <c r="C11" s="68" t="s">
        <v>1407</v>
      </c>
      <c r="D11" s="60" t="s">
        <v>1408</v>
      </c>
      <c r="E11" s="16">
        <v>91</v>
      </c>
      <c r="F11" s="16">
        <v>75.33</v>
      </c>
      <c r="G11" s="16">
        <v>77.33</v>
      </c>
      <c r="H11" s="16">
        <v>80</v>
      </c>
      <c r="I11" s="23">
        <f t="shared" si="0"/>
        <v>79.9145</v>
      </c>
      <c r="J11" s="18">
        <f t="shared" si="1"/>
        <v>13</v>
      </c>
      <c r="K11" s="11">
        <f t="shared" si="2"/>
        <v>25</v>
      </c>
    </row>
    <row r="12" s="1" customFormat="1" spans="1:11">
      <c r="A12" s="16">
        <v>9</v>
      </c>
      <c r="B12" s="16" t="s">
        <v>1392</v>
      </c>
      <c r="C12" s="68" t="s">
        <v>1409</v>
      </c>
      <c r="D12" s="60" t="s">
        <v>1410</v>
      </c>
      <c r="E12" s="16">
        <v>91</v>
      </c>
      <c r="F12" s="16">
        <v>70</v>
      </c>
      <c r="G12" s="16">
        <v>72</v>
      </c>
      <c r="H12" s="16">
        <v>70</v>
      </c>
      <c r="I12" s="23">
        <f t="shared" si="0"/>
        <v>74.45</v>
      </c>
      <c r="J12" s="18">
        <f t="shared" si="1"/>
        <v>22</v>
      </c>
      <c r="K12" s="11">
        <f t="shared" si="2"/>
        <v>51</v>
      </c>
    </row>
    <row r="13" s="1" customFormat="1" spans="1:11">
      <c r="A13" s="16">
        <v>10</v>
      </c>
      <c r="B13" s="16" t="s">
        <v>1392</v>
      </c>
      <c r="C13" s="68" t="s">
        <v>1411</v>
      </c>
      <c r="D13" s="60" t="s">
        <v>1412</v>
      </c>
      <c r="E13" s="21">
        <v>91</v>
      </c>
      <c r="F13" s="21">
        <v>73.69</v>
      </c>
      <c r="G13" s="22">
        <v>78.69</v>
      </c>
      <c r="H13" s="21">
        <v>70</v>
      </c>
      <c r="I13" s="23">
        <f t="shared" si="0"/>
        <v>78.7985</v>
      </c>
      <c r="J13" s="18">
        <f t="shared" si="1"/>
        <v>17</v>
      </c>
      <c r="K13" s="11">
        <f t="shared" si="2"/>
        <v>31</v>
      </c>
    </row>
    <row r="14" s="1" customFormat="1" spans="1:11">
      <c r="A14" s="16">
        <v>11</v>
      </c>
      <c r="B14" s="16" t="s">
        <v>1392</v>
      </c>
      <c r="C14" s="68" t="s">
        <v>1413</v>
      </c>
      <c r="D14" s="60" t="s">
        <v>1414</v>
      </c>
      <c r="E14" s="16">
        <v>86</v>
      </c>
      <c r="F14" s="16">
        <v>73</v>
      </c>
      <c r="G14" s="16">
        <v>73</v>
      </c>
      <c r="H14" s="16">
        <v>70</v>
      </c>
      <c r="I14" s="23">
        <f t="shared" si="0"/>
        <v>74.35</v>
      </c>
      <c r="J14" s="18">
        <f t="shared" si="1"/>
        <v>24</v>
      </c>
      <c r="K14" s="11">
        <f t="shared" si="2"/>
        <v>54</v>
      </c>
    </row>
    <row r="15" s="1" customFormat="1" spans="1:11">
      <c r="A15" s="16">
        <v>12</v>
      </c>
      <c r="B15" s="16" t="s">
        <v>1392</v>
      </c>
      <c r="C15" s="68" t="s">
        <v>1415</v>
      </c>
      <c r="D15" s="60" t="s">
        <v>1416</v>
      </c>
      <c r="E15" s="16">
        <v>80</v>
      </c>
      <c r="F15" s="16">
        <v>70.09</v>
      </c>
      <c r="G15" s="16">
        <v>68.09</v>
      </c>
      <c r="H15" s="16">
        <v>62</v>
      </c>
      <c r="I15" s="23">
        <f t="shared" si="0"/>
        <v>68.6585</v>
      </c>
      <c r="J15" s="18">
        <f t="shared" si="1"/>
        <v>29</v>
      </c>
      <c r="K15" s="11">
        <f t="shared" si="2"/>
        <v>73</v>
      </c>
    </row>
    <row r="16" s="1" customFormat="1" spans="1:11">
      <c r="A16" s="16">
        <v>13</v>
      </c>
      <c r="B16" s="16" t="s">
        <v>1392</v>
      </c>
      <c r="C16" s="68" t="s">
        <v>1417</v>
      </c>
      <c r="D16" s="60" t="s">
        <v>1418</v>
      </c>
      <c r="E16" s="16">
        <v>98</v>
      </c>
      <c r="F16" s="16">
        <v>82.86</v>
      </c>
      <c r="G16" s="16">
        <v>90.86</v>
      </c>
      <c r="H16" s="16">
        <v>78</v>
      </c>
      <c r="I16" s="23">
        <f t="shared" si="0"/>
        <v>89.359</v>
      </c>
      <c r="J16" s="18">
        <f t="shared" si="1"/>
        <v>5</v>
      </c>
      <c r="K16" s="11">
        <f t="shared" si="2"/>
        <v>11</v>
      </c>
    </row>
    <row r="17" s="1" customFormat="1" spans="1:11">
      <c r="A17" s="16">
        <v>14</v>
      </c>
      <c r="B17" s="16" t="s">
        <v>1392</v>
      </c>
      <c r="C17" s="68" t="s">
        <v>1419</v>
      </c>
      <c r="D17" s="60" t="s">
        <v>1420</v>
      </c>
      <c r="E17" s="16">
        <v>89</v>
      </c>
      <c r="F17" s="16">
        <v>78.2</v>
      </c>
      <c r="G17" s="16">
        <v>81.2</v>
      </c>
      <c r="H17" s="16">
        <v>70</v>
      </c>
      <c r="I17" s="23">
        <f t="shared" si="0"/>
        <v>80.13</v>
      </c>
      <c r="J17" s="18">
        <f t="shared" si="1"/>
        <v>12</v>
      </c>
      <c r="K17" s="11">
        <f t="shared" si="2"/>
        <v>24</v>
      </c>
    </row>
    <row r="18" s="1" customFormat="1" spans="1:11">
      <c r="A18" s="16">
        <v>15</v>
      </c>
      <c r="B18" s="16" t="s">
        <v>1392</v>
      </c>
      <c r="C18" s="68" t="s">
        <v>1421</v>
      </c>
      <c r="D18" s="60" t="s">
        <v>1422</v>
      </c>
      <c r="E18" s="16">
        <v>99</v>
      </c>
      <c r="F18" s="16">
        <v>92.32</v>
      </c>
      <c r="G18" s="16">
        <v>100</v>
      </c>
      <c r="H18" s="16">
        <v>92</v>
      </c>
      <c r="I18" s="23">
        <f t="shared" si="0"/>
        <v>98.25</v>
      </c>
      <c r="J18" s="18">
        <f t="shared" si="1"/>
        <v>1</v>
      </c>
      <c r="K18" s="11">
        <f t="shared" si="2"/>
        <v>2</v>
      </c>
    </row>
    <row r="19" s="1" customFormat="1" spans="1:11">
      <c r="A19" s="16">
        <v>16</v>
      </c>
      <c r="B19" s="16" t="s">
        <v>1392</v>
      </c>
      <c r="C19" s="68" t="s">
        <v>1423</v>
      </c>
      <c r="D19" s="60" t="s">
        <v>1424</v>
      </c>
      <c r="E19" s="16">
        <v>6</v>
      </c>
      <c r="F19" s="16">
        <v>81.38</v>
      </c>
      <c r="G19" s="16">
        <v>97.38</v>
      </c>
      <c r="H19" s="16">
        <v>80</v>
      </c>
      <c r="I19" s="23">
        <f t="shared" si="0"/>
        <v>80.197</v>
      </c>
      <c r="J19" s="18">
        <f t="shared" si="1"/>
        <v>11</v>
      </c>
      <c r="K19" s="11">
        <f t="shared" si="2"/>
        <v>23</v>
      </c>
    </row>
    <row r="20" s="1" customFormat="1" spans="1:11">
      <c r="A20" s="16">
        <v>17</v>
      </c>
      <c r="B20" s="16" t="s">
        <v>1392</v>
      </c>
      <c r="C20" s="68" t="s">
        <v>1425</v>
      </c>
      <c r="D20" s="60" t="s">
        <v>1426</v>
      </c>
      <c r="E20" s="16">
        <v>87</v>
      </c>
      <c r="F20" s="16">
        <v>66.78</v>
      </c>
      <c r="G20" s="16">
        <v>62.78</v>
      </c>
      <c r="H20" s="16">
        <v>68</v>
      </c>
      <c r="I20" s="23">
        <f t="shared" si="0"/>
        <v>67.457</v>
      </c>
      <c r="J20" s="18">
        <f t="shared" si="1"/>
        <v>30</v>
      </c>
      <c r="K20" s="11">
        <f t="shared" si="2"/>
        <v>76</v>
      </c>
    </row>
    <row r="21" s="1" customFormat="1" spans="1:11">
      <c r="A21" s="16">
        <v>18</v>
      </c>
      <c r="B21" s="16" t="s">
        <v>1392</v>
      </c>
      <c r="C21" s="68" t="s">
        <v>1427</v>
      </c>
      <c r="D21" s="60" t="s">
        <v>1428</v>
      </c>
      <c r="E21" s="21">
        <v>86</v>
      </c>
      <c r="F21" s="21">
        <v>71.51</v>
      </c>
      <c r="G21" s="22">
        <v>67.51</v>
      </c>
      <c r="H21" s="21">
        <v>70</v>
      </c>
      <c r="I21" s="23">
        <f t="shared" si="0"/>
        <v>70.7815</v>
      </c>
      <c r="J21" s="18">
        <f t="shared" si="1"/>
        <v>27</v>
      </c>
      <c r="K21" s="11">
        <f t="shared" si="2"/>
        <v>67</v>
      </c>
    </row>
    <row r="22" s="1" customFormat="1" spans="1:11">
      <c r="A22" s="16">
        <v>19</v>
      </c>
      <c r="B22" s="16" t="s">
        <v>1392</v>
      </c>
      <c r="C22" s="68" t="s">
        <v>1429</v>
      </c>
      <c r="D22" s="60" t="s">
        <v>1430</v>
      </c>
      <c r="E22" s="16">
        <v>96</v>
      </c>
      <c r="F22" s="16">
        <v>80.09</v>
      </c>
      <c r="G22" s="16">
        <v>89.09</v>
      </c>
      <c r="H22" s="16">
        <v>80</v>
      </c>
      <c r="I22" s="23">
        <f t="shared" si="0"/>
        <v>88.3085</v>
      </c>
      <c r="J22" s="18">
        <f t="shared" si="1"/>
        <v>6</v>
      </c>
      <c r="K22" s="11">
        <f t="shared" si="2"/>
        <v>12</v>
      </c>
    </row>
    <row r="23" s="1" customFormat="1" spans="1:11">
      <c r="A23" s="16">
        <v>20</v>
      </c>
      <c r="B23" s="16" t="s">
        <v>1392</v>
      </c>
      <c r="C23" s="68" t="s">
        <v>1431</v>
      </c>
      <c r="D23" s="60" t="s">
        <v>1432</v>
      </c>
      <c r="E23" s="21">
        <v>100</v>
      </c>
      <c r="F23" s="21">
        <v>88.3</v>
      </c>
      <c r="G23" s="22">
        <v>100</v>
      </c>
      <c r="H23" s="21">
        <v>78</v>
      </c>
      <c r="I23" s="23">
        <f t="shared" si="0"/>
        <v>95.6</v>
      </c>
      <c r="J23" s="18">
        <f t="shared" si="1"/>
        <v>2</v>
      </c>
      <c r="K23" s="11">
        <f t="shared" si="2"/>
        <v>4</v>
      </c>
    </row>
    <row r="24" s="1" customFormat="1" spans="1:11">
      <c r="A24" s="16">
        <v>21</v>
      </c>
      <c r="B24" s="16" t="s">
        <v>1392</v>
      </c>
      <c r="C24" s="68" t="s">
        <v>1433</v>
      </c>
      <c r="D24" s="68" t="s">
        <v>1434</v>
      </c>
      <c r="E24" s="16">
        <v>86</v>
      </c>
      <c r="F24" s="16">
        <v>87.65</v>
      </c>
      <c r="G24" s="16">
        <v>100</v>
      </c>
      <c r="H24" s="16">
        <v>76</v>
      </c>
      <c r="I24" s="23">
        <f t="shared" si="0"/>
        <v>93.1</v>
      </c>
      <c r="J24" s="18">
        <f t="shared" si="1"/>
        <v>3</v>
      </c>
      <c r="K24" s="11">
        <f t="shared" si="2"/>
        <v>6</v>
      </c>
    </row>
    <row r="25" s="1" customFormat="1" spans="1:11">
      <c r="A25" s="16">
        <v>22</v>
      </c>
      <c r="B25" s="16" t="s">
        <v>1392</v>
      </c>
      <c r="C25" s="68" t="s">
        <v>1435</v>
      </c>
      <c r="D25" s="68" t="s">
        <v>1436</v>
      </c>
      <c r="E25" s="16">
        <v>94</v>
      </c>
      <c r="F25" s="16">
        <v>75.64</v>
      </c>
      <c r="G25" s="16">
        <v>79.64</v>
      </c>
      <c r="H25" s="16">
        <v>70</v>
      </c>
      <c r="I25" s="23">
        <f t="shared" si="0"/>
        <v>79.866</v>
      </c>
      <c r="J25" s="18">
        <f t="shared" si="1"/>
        <v>14</v>
      </c>
      <c r="K25" s="11">
        <f t="shared" si="2"/>
        <v>26</v>
      </c>
    </row>
    <row r="26" s="1" customFormat="1" spans="1:11">
      <c r="A26" s="16">
        <v>23</v>
      </c>
      <c r="B26" s="16" t="s">
        <v>1392</v>
      </c>
      <c r="C26" s="68" t="s">
        <v>1437</v>
      </c>
      <c r="D26" s="68" t="s">
        <v>1438</v>
      </c>
      <c r="E26" s="16">
        <v>97</v>
      </c>
      <c r="F26" s="16">
        <v>70</v>
      </c>
      <c r="G26" s="16">
        <v>74</v>
      </c>
      <c r="H26" s="16">
        <v>70</v>
      </c>
      <c r="I26" s="23">
        <f t="shared" si="0"/>
        <v>76.65</v>
      </c>
      <c r="J26" s="18">
        <f t="shared" si="1"/>
        <v>19</v>
      </c>
      <c r="K26" s="11">
        <f t="shared" si="2"/>
        <v>40</v>
      </c>
    </row>
    <row r="27" s="1" customFormat="1" spans="1:11">
      <c r="A27" s="16">
        <v>24</v>
      </c>
      <c r="B27" s="16" t="s">
        <v>1392</v>
      </c>
      <c r="C27" s="68" t="s">
        <v>1439</v>
      </c>
      <c r="D27" s="68" t="s">
        <v>1440</v>
      </c>
      <c r="E27" s="16">
        <v>88</v>
      </c>
      <c r="F27" s="16">
        <v>72.65</v>
      </c>
      <c r="G27" s="16">
        <v>72.65</v>
      </c>
      <c r="H27" s="16">
        <v>70</v>
      </c>
      <c r="I27" s="23">
        <f t="shared" si="0"/>
        <v>74.4225</v>
      </c>
      <c r="J27" s="18">
        <f t="shared" si="1"/>
        <v>23</v>
      </c>
      <c r="K27" s="11">
        <f t="shared" si="2"/>
        <v>53</v>
      </c>
    </row>
    <row r="28" s="1" customFormat="1" spans="1:11">
      <c r="A28" s="16">
        <v>25</v>
      </c>
      <c r="B28" s="16" t="s">
        <v>1392</v>
      </c>
      <c r="C28" s="68" t="s">
        <v>1441</v>
      </c>
      <c r="D28" s="68" t="s">
        <v>1442</v>
      </c>
      <c r="E28" s="16">
        <v>88</v>
      </c>
      <c r="F28" s="16">
        <v>70.4</v>
      </c>
      <c r="G28" s="16">
        <v>72.4</v>
      </c>
      <c r="H28" s="16">
        <v>60</v>
      </c>
      <c r="I28" s="23">
        <f t="shared" si="0"/>
        <v>72.26</v>
      </c>
      <c r="J28" s="18">
        <f t="shared" si="1"/>
        <v>26</v>
      </c>
      <c r="K28" s="11">
        <f t="shared" si="2"/>
        <v>60</v>
      </c>
    </row>
    <row r="29" s="1" customFormat="1" spans="1:11">
      <c r="A29" s="16">
        <v>26</v>
      </c>
      <c r="B29" s="16" t="s">
        <v>1392</v>
      </c>
      <c r="C29" s="68" t="s">
        <v>1443</v>
      </c>
      <c r="D29" s="68" t="s">
        <v>1444</v>
      </c>
      <c r="E29" s="16">
        <v>88</v>
      </c>
      <c r="F29" s="16">
        <v>68.35</v>
      </c>
      <c r="G29" s="16">
        <v>80.35</v>
      </c>
      <c r="H29" s="16">
        <v>60</v>
      </c>
      <c r="I29" s="23">
        <f t="shared" si="0"/>
        <v>77.4275</v>
      </c>
      <c r="J29" s="18">
        <f t="shared" si="1"/>
        <v>18</v>
      </c>
      <c r="K29" s="11">
        <f t="shared" si="2"/>
        <v>35</v>
      </c>
    </row>
    <row r="30" s="1" customFormat="1" spans="1:11">
      <c r="A30" s="16">
        <v>27</v>
      </c>
      <c r="B30" s="16" t="s">
        <v>1392</v>
      </c>
      <c r="C30" s="68" t="s">
        <v>1445</v>
      </c>
      <c r="D30" s="68" t="s">
        <v>1446</v>
      </c>
      <c r="E30" s="16">
        <v>89</v>
      </c>
      <c r="F30" s="16">
        <v>83.03</v>
      </c>
      <c r="G30" s="16">
        <v>85.03</v>
      </c>
      <c r="H30" s="16">
        <v>76</v>
      </c>
      <c r="I30" s="23">
        <f t="shared" si="0"/>
        <v>83.8195</v>
      </c>
      <c r="J30" s="18">
        <f t="shared" si="1"/>
        <v>8</v>
      </c>
      <c r="K30" s="11">
        <f t="shared" si="2"/>
        <v>17</v>
      </c>
    </row>
    <row r="31" s="1" customFormat="1" spans="1:11">
      <c r="A31" s="16">
        <v>28</v>
      </c>
      <c r="B31" s="16" t="s">
        <v>1392</v>
      </c>
      <c r="C31" s="68" t="s">
        <v>1447</v>
      </c>
      <c r="D31" s="68" t="s">
        <v>1448</v>
      </c>
      <c r="E31" s="16">
        <v>93</v>
      </c>
      <c r="F31" s="16">
        <v>80.8</v>
      </c>
      <c r="G31" s="16">
        <v>84.8</v>
      </c>
      <c r="H31" s="16">
        <v>78</v>
      </c>
      <c r="I31" s="23">
        <f t="shared" si="0"/>
        <v>84.67</v>
      </c>
      <c r="J31" s="18">
        <f t="shared" si="1"/>
        <v>7</v>
      </c>
      <c r="K31" s="11">
        <f t="shared" si="2"/>
        <v>15</v>
      </c>
    </row>
    <row r="32" s="1" customFormat="1" spans="1:11">
      <c r="A32" s="16">
        <v>29</v>
      </c>
      <c r="B32" s="16" t="s">
        <v>1392</v>
      </c>
      <c r="C32" s="68" t="s">
        <v>1449</v>
      </c>
      <c r="D32" s="68" t="s">
        <v>1450</v>
      </c>
      <c r="E32" s="16">
        <v>87</v>
      </c>
      <c r="F32" s="16">
        <v>79.78</v>
      </c>
      <c r="G32" s="16">
        <v>79.78</v>
      </c>
      <c r="H32" s="16">
        <v>70</v>
      </c>
      <c r="I32" s="23">
        <f t="shared" si="0"/>
        <v>78.907</v>
      </c>
      <c r="J32" s="18">
        <f t="shared" si="1"/>
        <v>16</v>
      </c>
      <c r="K32" s="11">
        <f t="shared" si="2"/>
        <v>30</v>
      </c>
    </row>
    <row r="33" s="1" customFormat="1" spans="1:11">
      <c r="A33" s="16">
        <v>30</v>
      </c>
      <c r="B33" s="16" t="s">
        <v>1392</v>
      </c>
      <c r="C33" s="68" t="s">
        <v>1451</v>
      </c>
      <c r="D33" s="68" t="s">
        <v>1452</v>
      </c>
      <c r="E33" s="22">
        <v>97</v>
      </c>
      <c r="F33" s="22">
        <v>85.36</v>
      </c>
      <c r="G33" s="22">
        <v>93.36</v>
      </c>
      <c r="H33" s="22">
        <v>80</v>
      </c>
      <c r="I33" s="23">
        <f t="shared" si="0"/>
        <v>91.234</v>
      </c>
      <c r="J33" s="18">
        <f t="shared" si="1"/>
        <v>4</v>
      </c>
      <c r="K33" s="11">
        <f t="shared" si="2"/>
        <v>8</v>
      </c>
    </row>
    <row r="34" s="1" customFormat="1" spans="1:11">
      <c r="A34" s="16">
        <v>31</v>
      </c>
      <c r="B34" s="16" t="s">
        <v>1392</v>
      </c>
      <c r="C34" s="68" t="s">
        <v>1453</v>
      </c>
      <c r="D34" s="68" t="s">
        <v>1454</v>
      </c>
      <c r="E34" s="22">
        <v>85</v>
      </c>
      <c r="F34" s="22">
        <v>70.2</v>
      </c>
      <c r="G34" s="22">
        <v>74.2</v>
      </c>
      <c r="H34" s="22">
        <v>60</v>
      </c>
      <c r="I34" s="23">
        <f t="shared" si="0"/>
        <v>72.98</v>
      </c>
      <c r="J34" s="18">
        <f t="shared" si="1"/>
        <v>25</v>
      </c>
      <c r="K34" s="11">
        <f t="shared" si="2"/>
        <v>56</v>
      </c>
    </row>
    <row r="35" s="1" customFormat="1" spans="1:11">
      <c r="A35" s="16">
        <v>32</v>
      </c>
      <c r="B35" s="16" t="s">
        <v>1392</v>
      </c>
      <c r="C35" s="68" t="s">
        <v>1455</v>
      </c>
      <c r="D35" s="68" t="s">
        <v>1456</v>
      </c>
      <c r="E35" s="22">
        <v>88</v>
      </c>
      <c r="F35" s="22">
        <v>69.9</v>
      </c>
      <c r="G35" s="22">
        <v>67.9</v>
      </c>
      <c r="H35" s="22">
        <v>60</v>
      </c>
      <c r="I35" s="23">
        <f t="shared" si="0"/>
        <v>69.335</v>
      </c>
      <c r="J35" s="18">
        <f t="shared" si="1"/>
        <v>28</v>
      </c>
      <c r="K35" s="11">
        <f t="shared" si="2"/>
        <v>72</v>
      </c>
    </row>
    <row r="36" s="1" customFormat="1" spans="1:11">
      <c r="A36" s="16">
        <v>33</v>
      </c>
      <c r="B36" s="16" t="s">
        <v>1457</v>
      </c>
      <c r="C36" s="68" t="s">
        <v>1458</v>
      </c>
      <c r="D36" s="60" t="s">
        <v>1459</v>
      </c>
      <c r="E36" s="21">
        <v>86</v>
      </c>
      <c r="F36" s="21">
        <v>77.23</v>
      </c>
      <c r="G36" s="22">
        <v>81.25</v>
      </c>
      <c r="H36" s="21">
        <v>68</v>
      </c>
      <c r="I36" s="16">
        <v>79.31</v>
      </c>
      <c r="J36" s="18">
        <f t="shared" ref="J36:J67" si="3">RANK(I36,$I$36:$I$67)</f>
        <v>9</v>
      </c>
      <c r="K36" s="11">
        <f t="shared" si="2"/>
        <v>27</v>
      </c>
    </row>
    <row r="37" s="1" customFormat="1" spans="1:11">
      <c r="A37" s="16">
        <v>34</v>
      </c>
      <c r="B37" s="16" t="s">
        <v>1457</v>
      </c>
      <c r="C37" s="68" t="s">
        <v>1460</v>
      </c>
      <c r="D37" s="60" t="s">
        <v>1461</v>
      </c>
      <c r="E37" s="19">
        <v>87</v>
      </c>
      <c r="F37" s="19">
        <v>67.85</v>
      </c>
      <c r="G37" s="26">
        <v>69.85</v>
      </c>
      <c r="H37" s="19">
        <v>68</v>
      </c>
      <c r="I37" s="16">
        <v>72.05</v>
      </c>
      <c r="J37" s="18">
        <f t="shared" si="3"/>
        <v>19</v>
      </c>
      <c r="K37" s="11">
        <f t="shared" si="2"/>
        <v>61</v>
      </c>
    </row>
    <row r="38" s="1" customFormat="1" spans="1:11">
      <c r="A38" s="16">
        <v>35</v>
      </c>
      <c r="B38" s="16" t="s">
        <v>1457</v>
      </c>
      <c r="C38" s="68" t="s">
        <v>1462</v>
      </c>
      <c r="D38" s="60" t="s">
        <v>1463</v>
      </c>
      <c r="E38" s="21">
        <v>86</v>
      </c>
      <c r="F38" s="21">
        <v>72.49</v>
      </c>
      <c r="G38" s="22">
        <v>66.49</v>
      </c>
      <c r="H38" s="21">
        <v>60</v>
      </c>
      <c r="I38" s="16">
        <v>68.12</v>
      </c>
      <c r="J38" s="18">
        <f t="shared" si="3"/>
        <v>23</v>
      </c>
      <c r="K38" s="11">
        <f t="shared" si="2"/>
        <v>74</v>
      </c>
    </row>
    <row r="39" s="1" customFormat="1" spans="1:11">
      <c r="A39" s="16">
        <v>36</v>
      </c>
      <c r="B39" s="16" t="s">
        <v>1457</v>
      </c>
      <c r="C39" s="68" t="s">
        <v>1464</v>
      </c>
      <c r="D39" s="60" t="s">
        <v>1465</v>
      </c>
      <c r="E39" s="16">
        <v>85</v>
      </c>
      <c r="F39" s="16">
        <v>71.16</v>
      </c>
      <c r="G39" s="16">
        <v>75.16</v>
      </c>
      <c r="H39" s="16">
        <v>66</v>
      </c>
      <c r="I39" s="16">
        <v>74.81</v>
      </c>
      <c r="J39" s="18">
        <f t="shared" si="3"/>
        <v>13</v>
      </c>
      <c r="K39" s="11">
        <f t="shared" si="2"/>
        <v>47</v>
      </c>
    </row>
    <row r="40" s="1" customFormat="1" spans="1:11">
      <c r="A40" s="16">
        <v>37</v>
      </c>
      <c r="B40" s="16" t="s">
        <v>1457</v>
      </c>
      <c r="C40" s="68" t="s">
        <v>1466</v>
      </c>
      <c r="D40" s="60" t="s">
        <v>1467</v>
      </c>
      <c r="E40" s="21">
        <v>85</v>
      </c>
      <c r="F40" s="21">
        <v>69.93</v>
      </c>
      <c r="G40" s="22">
        <v>69.93</v>
      </c>
      <c r="H40" s="21">
        <v>60</v>
      </c>
      <c r="I40" s="16">
        <v>70.2</v>
      </c>
      <c r="J40" s="18">
        <f t="shared" si="3"/>
        <v>22</v>
      </c>
      <c r="K40" s="11">
        <f t="shared" si="2"/>
        <v>69</v>
      </c>
    </row>
    <row r="41" s="1" customFormat="1" spans="1:11">
      <c r="A41" s="16">
        <v>38</v>
      </c>
      <c r="B41" s="16" t="s">
        <v>1457</v>
      </c>
      <c r="C41" s="68" t="s">
        <v>1468</v>
      </c>
      <c r="D41" s="60" t="s">
        <v>1469</v>
      </c>
      <c r="E41" s="21">
        <v>86</v>
      </c>
      <c r="F41" s="21">
        <v>73.1</v>
      </c>
      <c r="G41" s="22">
        <v>73.1</v>
      </c>
      <c r="H41" s="21">
        <v>60</v>
      </c>
      <c r="I41" s="16">
        <v>72.41</v>
      </c>
      <c r="J41" s="18">
        <f t="shared" si="3"/>
        <v>18</v>
      </c>
      <c r="K41" s="11">
        <f t="shared" si="2"/>
        <v>59</v>
      </c>
    </row>
    <row r="42" s="1" customFormat="1" spans="1:11">
      <c r="A42" s="16">
        <v>39</v>
      </c>
      <c r="B42" s="16" t="s">
        <v>1457</v>
      </c>
      <c r="C42" s="68" t="s">
        <v>1470</v>
      </c>
      <c r="D42" s="60" t="s">
        <v>1471</v>
      </c>
      <c r="E42" s="16">
        <v>90</v>
      </c>
      <c r="F42" s="16">
        <v>62.64</v>
      </c>
      <c r="G42" s="16">
        <v>57.64</v>
      </c>
      <c r="H42" s="16">
        <v>76</v>
      </c>
      <c r="I42" s="16">
        <v>66.17</v>
      </c>
      <c r="J42" s="18">
        <f t="shared" si="3"/>
        <v>24</v>
      </c>
      <c r="K42" s="11">
        <f t="shared" si="2"/>
        <v>80</v>
      </c>
    </row>
    <row r="43" s="1" customFormat="1" spans="1:11">
      <c r="A43" s="16">
        <v>40</v>
      </c>
      <c r="B43" s="16" t="s">
        <v>1457</v>
      </c>
      <c r="C43" s="68" t="s">
        <v>1472</v>
      </c>
      <c r="D43" s="60" t="s">
        <v>1473</v>
      </c>
      <c r="E43" s="16">
        <v>86</v>
      </c>
      <c r="F43" s="16">
        <v>73.69</v>
      </c>
      <c r="G43" s="16">
        <v>83.69</v>
      </c>
      <c r="H43" s="16">
        <v>70</v>
      </c>
      <c r="I43" s="16">
        <v>81.29</v>
      </c>
      <c r="J43" s="18">
        <f t="shared" si="3"/>
        <v>7</v>
      </c>
      <c r="K43" s="11">
        <f t="shared" si="2"/>
        <v>20</v>
      </c>
    </row>
    <row r="44" s="1" customFormat="1" spans="1:11">
      <c r="A44" s="16">
        <v>41</v>
      </c>
      <c r="B44" s="16" t="s">
        <v>1457</v>
      </c>
      <c r="C44" s="68" t="s">
        <v>1474</v>
      </c>
      <c r="D44" s="60" t="s">
        <v>1475</v>
      </c>
      <c r="E44" s="16">
        <v>88</v>
      </c>
      <c r="F44" s="16">
        <v>84.97</v>
      </c>
      <c r="G44" s="16">
        <v>100</v>
      </c>
      <c r="H44" s="16">
        <v>92</v>
      </c>
      <c r="I44" s="16">
        <v>96.6</v>
      </c>
      <c r="J44" s="18">
        <f t="shared" si="3"/>
        <v>2</v>
      </c>
      <c r="K44" s="11">
        <f t="shared" si="2"/>
        <v>3</v>
      </c>
    </row>
    <row r="45" s="1" customFormat="1" spans="1:11">
      <c r="A45" s="16">
        <v>42</v>
      </c>
      <c r="B45" s="16" t="s">
        <v>1457</v>
      </c>
      <c r="C45" s="68" t="s">
        <v>1476</v>
      </c>
      <c r="D45" s="60" t="s">
        <v>1477</v>
      </c>
      <c r="E45" s="21">
        <v>90</v>
      </c>
      <c r="F45" s="21">
        <v>73.01</v>
      </c>
      <c r="G45" s="22">
        <v>75.01</v>
      </c>
      <c r="H45" s="21">
        <v>81</v>
      </c>
      <c r="I45" s="16">
        <v>78.46</v>
      </c>
      <c r="J45" s="18">
        <f t="shared" si="3"/>
        <v>10</v>
      </c>
      <c r="K45" s="11">
        <f t="shared" si="2"/>
        <v>32</v>
      </c>
    </row>
    <row r="46" s="1" customFormat="1" spans="1:11">
      <c r="A46" s="16">
        <v>43</v>
      </c>
      <c r="B46" s="16" t="s">
        <v>1457</v>
      </c>
      <c r="C46" s="68" t="s">
        <v>1478</v>
      </c>
      <c r="D46" s="60" t="s">
        <v>1479</v>
      </c>
      <c r="E46" s="16">
        <v>87</v>
      </c>
      <c r="F46" s="16">
        <v>77.21</v>
      </c>
      <c r="G46" s="16">
        <v>80.21</v>
      </c>
      <c r="H46" s="16">
        <v>78</v>
      </c>
      <c r="I46" s="16">
        <v>80.79</v>
      </c>
      <c r="J46" s="18">
        <f t="shared" si="3"/>
        <v>8</v>
      </c>
      <c r="K46" s="11">
        <f t="shared" si="2"/>
        <v>22</v>
      </c>
    </row>
    <row r="47" s="1" customFormat="1" spans="1:11">
      <c r="A47" s="16">
        <v>44</v>
      </c>
      <c r="B47" s="16" t="s">
        <v>1457</v>
      </c>
      <c r="C47" s="68" t="s">
        <v>1480</v>
      </c>
      <c r="D47" s="60" t="s">
        <v>1481</v>
      </c>
      <c r="E47" s="16">
        <v>88</v>
      </c>
      <c r="F47" s="16">
        <v>59.4</v>
      </c>
      <c r="G47" s="16">
        <v>45.4</v>
      </c>
      <c r="H47" s="16">
        <v>70</v>
      </c>
      <c r="I47" s="16">
        <v>56.71</v>
      </c>
      <c r="J47" s="18">
        <f t="shared" si="3"/>
        <v>31</v>
      </c>
      <c r="K47" s="11">
        <f t="shared" si="2"/>
        <v>90</v>
      </c>
    </row>
    <row r="48" s="1" customFormat="1" spans="1:11">
      <c r="A48" s="16">
        <v>45</v>
      </c>
      <c r="B48" s="16" t="s">
        <v>1457</v>
      </c>
      <c r="C48" s="68" t="s">
        <v>1482</v>
      </c>
      <c r="D48" s="60" t="s">
        <v>1483</v>
      </c>
      <c r="E48" s="16">
        <v>85</v>
      </c>
      <c r="F48" s="16">
        <v>62.29</v>
      </c>
      <c r="G48" s="16">
        <v>46.29</v>
      </c>
      <c r="H48" s="16">
        <v>68</v>
      </c>
      <c r="I48" s="16">
        <v>56.44</v>
      </c>
      <c r="J48" s="18">
        <f t="shared" si="3"/>
        <v>32</v>
      </c>
      <c r="K48" s="11">
        <f t="shared" si="2"/>
        <v>91</v>
      </c>
    </row>
    <row r="49" s="1" customFormat="1" spans="1:11">
      <c r="A49" s="16">
        <v>46</v>
      </c>
      <c r="B49" s="16" t="s">
        <v>1457</v>
      </c>
      <c r="C49" s="68" t="s">
        <v>1484</v>
      </c>
      <c r="D49" s="60" t="s">
        <v>1485</v>
      </c>
      <c r="E49" s="16">
        <v>87</v>
      </c>
      <c r="F49" s="16">
        <v>69.15</v>
      </c>
      <c r="G49" s="16">
        <v>69.15</v>
      </c>
      <c r="H49" s="16">
        <v>70</v>
      </c>
      <c r="I49" s="16">
        <v>72</v>
      </c>
      <c r="J49" s="18">
        <f t="shared" si="3"/>
        <v>20</v>
      </c>
      <c r="K49" s="11">
        <f t="shared" si="2"/>
        <v>62</v>
      </c>
    </row>
    <row r="50" s="1" customFormat="1" spans="1:11">
      <c r="A50" s="16">
        <v>47</v>
      </c>
      <c r="B50" s="16" t="s">
        <v>1457</v>
      </c>
      <c r="C50" s="68" t="s">
        <v>1486</v>
      </c>
      <c r="D50" s="60" t="s">
        <v>1487</v>
      </c>
      <c r="E50" s="16">
        <v>87</v>
      </c>
      <c r="F50" s="16">
        <v>74.57</v>
      </c>
      <c r="G50" s="16">
        <v>80.57</v>
      </c>
      <c r="H50" s="16">
        <v>80</v>
      </c>
      <c r="I50" s="16">
        <v>81.42</v>
      </c>
      <c r="J50" s="18">
        <f t="shared" si="3"/>
        <v>6</v>
      </c>
      <c r="K50" s="11">
        <f t="shared" si="2"/>
        <v>19</v>
      </c>
    </row>
    <row r="51" s="1" customFormat="1" spans="1:11">
      <c r="A51" s="16">
        <v>48</v>
      </c>
      <c r="B51" s="16" t="s">
        <v>1457</v>
      </c>
      <c r="C51" s="68" t="s">
        <v>1488</v>
      </c>
      <c r="D51" s="60" t="s">
        <v>1489</v>
      </c>
      <c r="E51" s="16">
        <v>87</v>
      </c>
      <c r="F51" s="16">
        <v>72.01</v>
      </c>
      <c r="G51" s="16">
        <v>78.01</v>
      </c>
      <c r="H51" s="16">
        <v>68</v>
      </c>
      <c r="I51" s="16">
        <v>77.35</v>
      </c>
      <c r="J51" s="18">
        <f t="shared" si="3"/>
        <v>11</v>
      </c>
      <c r="K51" s="11">
        <f t="shared" si="2"/>
        <v>37</v>
      </c>
    </row>
    <row r="52" s="1" customFormat="1" spans="1:11">
      <c r="A52" s="16">
        <v>49</v>
      </c>
      <c r="B52" s="16" t="s">
        <v>1457</v>
      </c>
      <c r="C52" s="68" t="s">
        <v>1490</v>
      </c>
      <c r="D52" s="60" t="s">
        <v>1491</v>
      </c>
      <c r="E52" s="16">
        <v>88</v>
      </c>
      <c r="F52" s="16">
        <v>75.75</v>
      </c>
      <c r="G52" s="16">
        <v>75.75</v>
      </c>
      <c r="H52" s="16">
        <v>60</v>
      </c>
      <c r="I52" s="16">
        <v>74.44</v>
      </c>
      <c r="J52" s="18">
        <f t="shared" si="3"/>
        <v>16</v>
      </c>
      <c r="K52" s="11">
        <f t="shared" si="2"/>
        <v>52</v>
      </c>
    </row>
    <row r="53" s="1" customFormat="1" spans="1:11">
      <c r="A53" s="16">
        <v>50</v>
      </c>
      <c r="B53" s="16" t="s">
        <v>1457</v>
      </c>
      <c r="C53" s="68" t="s">
        <v>1492</v>
      </c>
      <c r="D53" s="60" t="s">
        <v>1493</v>
      </c>
      <c r="E53" s="21">
        <v>93</v>
      </c>
      <c r="F53" s="21">
        <v>84.09</v>
      </c>
      <c r="G53" s="22">
        <v>100</v>
      </c>
      <c r="H53" s="21">
        <v>100</v>
      </c>
      <c r="I53" s="16">
        <v>98.95</v>
      </c>
      <c r="J53" s="18">
        <f t="shared" si="3"/>
        <v>1</v>
      </c>
      <c r="K53" s="11">
        <f t="shared" si="2"/>
        <v>1</v>
      </c>
    </row>
    <row r="54" s="1" customFormat="1" spans="1:11">
      <c r="A54" s="16">
        <v>51</v>
      </c>
      <c r="B54" s="16" t="s">
        <v>1457</v>
      </c>
      <c r="C54" s="68" t="s">
        <v>1494</v>
      </c>
      <c r="D54" s="60" t="s">
        <v>1495</v>
      </c>
      <c r="E54" s="16">
        <v>85</v>
      </c>
      <c r="F54" s="16">
        <v>64.1</v>
      </c>
      <c r="G54" s="16">
        <v>54.1</v>
      </c>
      <c r="H54" s="16">
        <v>60</v>
      </c>
      <c r="I54" s="16">
        <v>59.92</v>
      </c>
      <c r="J54" s="18">
        <f t="shared" si="3"/>
        <v>29</v>
      </c>
      <c r="K54" s="11">
        <f t="shared" si="2"/>
        <v>87</v>
      </c>
    </row>
    <row r="55" s="1" customFormat="1" spans="1:11">
      <c r="A55" s="16">
        <v>52</v>
      </c>
      <c r="B55" s="16" t="s">
        <v>1457</v>
      </c>
      <c r="C55" s="68" t="s">
        <v>1496</v>
      </c>
      <c r="D55" s="60" t="s">
        <v>1497</v>
      </c>
      <c r="E55" s="21">
        <v>86</v>
      </c>
      <c r="F55" s="21">
        <v>68.79</v>
      </c>
      <c r="G55" s="22">
        <v>60.79</v>
      </c>
      <c r="H55" s="21">
        <v>68</v>
      </c>
      <c r="I55" s="16">
        <v>65.61</v>
      </c>
      <c r="J55" s="18">
        <f t="shared" si="3"/>
        <v>26</v>
      </c>
      <c r="K55" s="11">
        <f t="shared" si="2"/>
        <v>82</v>
      </c>
    </row>
    <row r="56" s="1" customFormat="1" spans="1:11">
      <c r="A56" s="16">
        <v>53</v>
      </c>
      <c r="B56" s="16" t="s">
        <v>1457</v>
      </c>
      <c r="C56" s="68" t="s">
        <v>1498</v>
      </c>
      <c r="D56" s="68" t="s">
        <v>1499</v>
      </c>
      <c r="E56" s="16">
        <v>90</v>
      </c>
      <c r="F56" s="16">
        <v>66.63</v>
      </c>
      <c r="G56" s="16">
        <v>63.63</v>
      </c>
      <c r="H56" s="16">
        <v>83</v>
      </c>
      <c r="I56" s="16">
        <v>71.46</v>
      </c>
      <c r="J56" s="18">
        <f t="shared" si="3"/>
        <v>21</v>
      </c>
      <c r="K56" s="11">
        <f t="shared" si="2"/>
        <v>65</v>
      </c>
    </row>
    <row r="57" s="1" customFormat="1" spans="1:11">
      <c r="A57" s="16">
        <v>54</v>
      </c>
      <c r="B57" s="16" t="s">
        <v>1457</v>
      </c>
      <c r="C57" s="68" t="s">
        <v>1500</v>
      </c>
      <c r="D57" s="68" t="s">
        <v>1501</v>
      </c>
      <c r="E57" s="16">
        <v>90</v>
      </c>
      <c r="F57" s="16">
        <v>70.06</v>
      </c>
      <c r="G57" s="16">
        <v>70.06</v>
      </c>
      <c r="H57" s="16">
        <v>78</v>
      </c>
      <c r="I57" s="16">
        <v>74.64</v>
      </c>
      <c r="J57" s="18">
        <f t="shared" si="3"/>
        <v>14</v>
      </c>
      <c r="K57" s="11">
        <f t="shared" si="2"/>
        <v>48</v>
      </c>
    </row>
    <row r="58" s="1" customFormat="1" spans="1:11">
      <c r="A58" s="16">
        <v>55</v>
      </c>
      <c r="B58" s="16" t="s">
        <v>1457</v>
      </c>
      <c r="C58" s="68" t="s">
        <v>1502</v>
      </c>
      <c r="D58" s="68" t="s">
        <v>1503</v>
      </c>
      <c r="E58" s="16">
        <v>77</v>
      </c>
      <c r="F58" s="16">
        <v>62.39</v>
      </c>
      <c r="G58" s="16">
        <v>56.39</v>
      </c>
      <c r="H58" s="16">
        <v>76</v>
      </c>
      <c r="I58" s="16">
        <v>63.4</v>
      </c>
      <c r="J58" s="18">
        <f t="shared" si="3"/>
        <v>28</v>
      </c>
      <c r="K58" s="11">
        <f t="shared" si="2"/>
        <v>86</v>
      </c>
    </row>
    <row r="59" s="1" customFormat="1" spans="1:11">
      <c r="A59" s="16">
        <v>56</v>
      </c>
      <c r="B59" s="16" t="s">
        <v>1457</v>
      </c>
      <c r="C59" s="68" t="s">
        <v>1504</v>
      </c>
      <c r="D59" s="68" t="s">
        <v>1505</v>
      </c>
      <c r="E59" s="16">
        <v>85</v>
      </c>
      <c r="F59" s="16">
        <v>72.63</v>
      </c>
      <c r="G59" s="16">
        <v>90.63</v>
      </c>
      <c r="H59" s="16">
        <v>90</v>
      </c>
      <c r="I59" s="16">
        <v>89.66</v>
      </c>
      <c r="J59" s="18">
        <f t="shared" si="3"/>
        <v>3</v>
      </c>
      <c r="K59" s="11">
        <f t="shared" si="2"/>
        <v>9</v>
      </c>
    </row>
    <row r="60" s="1" customFormat="1" spans="1:11">
      <c r="A60" s="16">
        <v>57</v>
      </c>
      <c r="B60" s="16" t="s">
        <v>1457</v>
      </c>
      <c r="C60" s="68" t="s">
        <v>1506</v>
      </c>
      <c r="D60" s="68" t="s">
        <v>1507</v>
      </c>
      <c r="E60" s="16">
        <v>85</v>
      </c>
      <c r="F60" s="16">
        <v>69.53</v>
      </c>
      <c r="G60" s="16">
        <v>61.53</v>
      </c>
      <c r="H60" s="16">
        <v>60</v>
      </c>
      <c r="I60" s="16">
        <v>64.74</v>
      </c>
      <c r="J60" s="18">
        <f t="shared" si="3"/>
        <v>27</v>
      </c>
      <c r="K60" s="11">
        <f t="shared" si="2"/>
        <v>84</v>
      </c>
    </row>
    <row r="61" s="1" customFormat="1" spans="1:11">
      <c r="A61" s="16">
        <v>58</v>
      </c>
      <c r="B61" s="16" t="s">
        <v>1457</v>
      </c>
      <c r="C61" s="68" t="s">
        <v>1508</v>
      </c>
      <c r="D61" s="68" t="s">
        <v>1509</v>
      </c>
      <c r="E61" s="16">
        <v>90</v>
      </c>
      <c r="F61" s="16">
        <v>76.9</v>
      </c>
      <c r="G61" s="16">
        <v>84.9</v>
      </c>
      <c r="H61" s="16">
        <v>78</v>
      </c>
      <c r="I61" s="16">
        <v>84.29</v>
      </c>
      <c r="J61" s="18">
        <f t="shared" si="3"/>
        <v>5</v>
      </c>
      <c r="K61" s="11">
        <f t="shared" si="2"/>
        <v>16</v>
      </c>
    </row>
    <row r="62" s="1" customFormat="1" spans="1:11">
      <c r="A62" s="16">
        <v>59</v>
      </c>
      <c r="B62" s="16" t="s">
        <v>1457</v>
      </c>
      <c r="C62" s="68" t="s">
        <v>1510</v>
      </c>
      <c r="D62" s="68" t="s">
        <v>1511</v>
      </c>
      <c r="E62" s="16">
        <v>87</v>
      </c>
      <c r="F62" s="16">
        <v>69.83</v>
      </c>
      <c r="G62" s="16">
        <v>71.83</v>
      </c>
      <c r="H62" s="16">
        <v>78</v>
      </c>
      <c r="I62" s="16">
        <v>75.34</v>
      </c>
      <c r="J62" s="18">
        <f t="shared" si="3"/>
        <v>12</v>
      </c>
      <c r="K62" s="11">
        <f t="shared" si="2"/>
        <v>44</v>
      </c>
    </row>
    <row r="63" s="1" customFormat="1" spans="1:11">
      <c r="A63" s="16">
        <v>60</v>
      </c>
      <c r="B63" s="16" t="s">
        <v>1457</v>
      </c>
      <c r="C63" s="68" t="s">
        <v>1512</v>
      </c>
      <c r="D63" s="68" t="s">
        <v>1513</v>
      </c>
      <c r="E63" s="16">
        <v>88</v>
      </c>
      <c r="F63" s="16">
        <v>75.28</v>
      </c>
      <c r="G63" s="16">
        <v>75.28</v>
      </c>
      <c r="H63" s="16">
        <v>60</v>
      </c>
      <c r="I63" s="16">
        <v>74.13</v>
      </c>
      <c r="J63" s="18">
        <f t="shared" si="3"/>
        <v>17</v>
      </c>
      <c r="K63" s="11">
        <f t="shared" si="2"/>
        <v>55</v>
      </c>
    </row>
    <row r="64" s="1" customFormat="1" spans="1:11">
      <c r="A64" s="16">
        <v>61</v>
      </c>
      <c r="B64" s="16" t="s">
        <v>1457</v>
      </c>
      <c r="C64" s="68" t="s">
        <v>1514</v>
      </c>
      <c r="D64" s="60" t="s">
        <v>1515</v>
      </c>
      <c r="E64" s="21">
        <v>90</v>
      </c>
      <c r="F64" s="21">
        <v>62.64</v>
      </c>
      <c r="G64" s="22">
        <v>57.64</v>
      </c>
      <c r="H64" s="21">
        <v>76</v>
      </c>
      <c r="I64" s="16">
        <v>66.17</v>
      </c>
      <c r="J64" s="18">
        <f t="shared" si="3"/>
        <v>24</v>
      </c>
      <c r="K64" s="11">
        <f t="shared" si="2"/>
        <v>80</v>
      </c>
    </row>
    <row r="65" s="1" customFormat="1" spans="1:11">
      <c r="A65" s="16">
        <v>62</v>
      </c>
      <c r="B65" s="16" t="s">
        <v>1457</v>
      </c>
      <c r="C65" s="68" t="s">
        <v>1516</v>
      </c>
      <c r="D65" s="60" t="s">
        <v>1517</v>
      </c>
      <c r="E65" s="19">
        <v>85</v>
      </c>
      <c r="F65" s="19">
        <v>55.8</v>
      </c>
      <c r="G65" s="26">
        <v>47.8</v>
      </c>
      <c r="H65" s="19">
        <v>70</v>
      </c>
      <c r="I65" s="16">
        <v>57.82</v>
      </c>
      <c r="J65" s="18">
        <f t="shared" si="3"/>
        <v>30</v>
      </c>
      <c r="K65" s="11">
        <f t="shared" si="2"/>
        <v>88</v>
      </c>
    </row>
    <row r="66" s="1" customFormat="1" spans="1:11">
      <c r="A66" s="16">
        <v>63</v>
      </c>
      <c r="B66" s="16" t="s">
        <v>1457</v>
      </c>
      <c r="C66" s="68" t="s">
        <v>1518</v>
      </c>
      <c r="D66" s="60" t="s">
        <v>1519</v>
      </c>
      <c r="E66" s="21">
        <v>86</v>
      </c>
      <c r="F66" s="21">
        <v>83.99</v>
      </c>
      <c r="G66" s="22">
        <v>89.99</v>
      </c>
      <c r="H66" s="21">
        <v>70</v>
      </c>
      <c r="I66" s="16">
        <v>85.39</v>
      </c>
      <c r="J66" s="18">
        <f t="shared" si="3"/>
        <v>4</v>
      </c>
      <c r="K66" s="11">
        <f t="shared" si="2"/>
        <v>13</v>
      </c>
    </row>
    <row r="67" s="1" customFormat="1" spans="1:11">
      <c r="A67" s="16">
        <v>64</v>
      </c>
      <c r="B67" s="16" t="s">
        <v>1457</v>
      </c>
      <c r="C67" s="68" t="s">
        <v>1520</v>
      </c>
      <c r="D67" s="60" t="s">
        <v>1521</v>
      </c>
      <c r="E67" s="16">
        <v>88</v>
      </c>
      <c r="F67" s="16">
        <v>70.47</v>
      </c>
      <c r="G67" s="16">
        <v>70.47</v>
      </c>
      <c r="H67" s="16">
        <v>78</v>
      </c>
      <c r="I67" s="16">
        <v>74.61</v>
      </c>
      <c r="J67" s="18">
        <f t="shared" si="3"/>
        <v>15</v>
      </c>
      <c r="K67" s="11">
        <f t="shared" si="2"/>
        <v>49</v>
      </c>
    </row>
    <row r="68" s="1" customFormat="1" spans="1:11">
      <c r="A68" s="16">
        <v>65</v>
      </c>
      <c r="B68" s="103" t="s">
        <v>1522</v>
      </c>
      <c r="C68" s="103" t="s">
        <v>1523</v>
      </c>
      <c r="D68" s="103" t="s">
        <v>1524</v>
      </c>
      <c r="E68" s="66">
        <v>87</v>
      </c>
      <c r="F68" s="75">
        <v>92.1</v>
      </c>
      <c r="G68" s="76">
        <v>100</v>
      </c>
      <c r="H68" s="66">
        <v>68</v>
      </c>
      <c r="I68" s="69">
        <f t="shared" ref="I68:I94" si="4">E68*0.15+G68*0.65+H68*0.2</f>
        <v>91.65</v>
      </c>
      <c r="J68" s="70">
        <f t="shared" ref="J68:J94" si="5">RANK(I68,$I$68:$I$94)</f>
        <v>2</v>
      </c>
      <c r="K68" s="11">
        <f t="shared" ref="K68:K94" si="6">RANK(I68,$I$4:$I$94)</f>
        <v>7</v>
      </c>
    </row>
    <row r="69" s="1" customFormat="1" spans="1:11">
      <c r="A69" s="16">
        <v>66</v>
      </c>
      <c r="B69" s="103" t="s">
        <v>1522</v>
      </c>
      <c r="C69" s="103" t="s">
        <v>1525</v>
      </c>
      <c r="D69" s="103" t="s">
        <v>1526</v>
      </c>
      <c r="E69" s="64">
        <v>87</v>
      </c>
      <c r="F69" s="104">
        <v>73.14</v>
      </c>
      <c r="G69" s="105">
        <v>79.14</v>
      </c>
      <c r="H69" s="64">
        <v>60</v>
      </c>
      <c r="I69" s="69">
        <f t="shared" si="4"/>
        <v>76.491</v>
      </c>
      <c r="J69" s="70">
        <f t="shared" si="5"/>
        <v>11</v>
      </c>
      <c r="K69" s="11">
        <f t="shared" si="6"/>
        <v>41</v>
      </c>
    </row>
    <row r="70" s="1" customFormat="1" spans="1:11">
      <c r="A70" s="16">
        <v>67</v>
      </c>
      <c r="B70" s="103" t="s">
        <v>1522</v>
      </c>
      <c r="C70" s="103" t="s">
        <v>1527</v>
      </c>
      <c r="D70" s="103" t="s">
        <v>1528</v>
      </c>
      <c r="E70" s="66">
        <v>87</v>
      </c>
      <c r="F70" s="75">
        <v>69.58</v>
      </c>
      <c r="G70" s="76">
        <v>80.58</v>
      </c>
      <c r="H70" s="66">
        <v>60</v>
      </c>
      <c r="I70" s="69">
        <f t="shared" si="4"/>
        <v>77.427</v>
      </c>
      <c r="J70" s="70">
        <f t="shared" si="5"/>
        <v>8</v>
      </c>
      <c r="K70" s="11">
        <f t="shared" si="6"/>
        <v>36</v>
      </c>
    </row>
    <row r="71" s="1" customFormat="1" spans="1:11">
      <c r="A71" s="16">
        <v>68</v>
      </c>
      <c r="B71" s="103" t="s">
        <v>1522</v>
      </c>
      <c r="C71" s="103" t="s">
        <v>1529</v>
      </c>
      <c r="D71" s="103" t="s">
        <v>1530</v>
      </c>
      <c r="E71" s="63">
        <v>87</v>
      </c>
      <c r="F71" s="73">
        <v>73.01</v>
      </c>
      <c r="G71" s="73">
        <v>77.01</v>
      </c>
      <c r="H71" s="63">
        <v>76</v>
      </c>
      <c r="I71" s="69">
        <f t="shared" si="4"/>
        <v>78.3065</v>
      </c>
      <c r="J71" s="70">
        <f t="shared" si="5"/>
        <v>6</v>
      </c>
      <c r="K71" s="11">
        <f t="shared" si="6"/>
        <v>33</v>
      </c>
    </row>
    <row r="72" s="1" customFormat="1" spans="1:11">
      <c r="A72" s="16">
        <v>69</v>
      </c>
      <c r="B72" s="103" t="s">
        <v>1522</v>
      </c>
      <c r="C72" s="103" t="s">
        <v>1531</v>
      </c>
      <c r="D72" s="103" t="s">
        <v>1532</v>
      </c>
      <c r="E72" s="66">
        <v>87</v>
      </c>
      <c r="F72" s="75">
        <v>77.4</v>
      </c>
      <c r="G72" s="76">
        <v>81.4</v>
      </c>
      <c r="H72" s="66">
        <v>66</v>
      </c>
      <c r="I72" s="69">
        <f t="shared" si="4"/>
        <v>79.16</v>
      </c>
      <c r="J72" s="70">
        <f t="shared" si="5"/>
        <v>5</v>
      </c>
      <c r="K72" s="11">
        <f t="shared" si="6"/>
        <v>28</v>
      </c>
    </row>
    <row r="73" s="1" customFormat="1" spans="1:11">
      <c r="A73" s="16">
        <v>70</v>
      </c>
      <c r="B73" s="103" t="s">
        <v>1522</v>
      </c>
      <c r="C73" s="103" t="s">
        <v>1533</v>
      </c>
      <c r="D73" s="103" t="s">
        <v>1534</v>
      </c>
      <c r="E73" s="66">
        <v>92</v>
      </c>
      <c r="F73" s="75">
        <v>82.46</v>
      </c>
      <c r="G73" s="76">
        <v>92.46</v>
      </c>
      <c r="H73" s="66">
        <v>78</v>
      </c>
      <c r="I73" s="69">
        <f t="shared" si="4"/>
        <v>89.499</v>
      </c>
      <c r="J73" s="70">
        <f t="shared" si="5"/>
        <v>3</v>
      </c>
      <c r="K73" s="11">
        <f t="shared" si="6"/>
        <v>10</v>
      </c>
    </row>
    <row r="74" s="1" customFormat="1" spans="1:11">
      <c r="A74" s="16">
        <v>71</v>
      </c>
      <c r="B74" s="103" t="s">
        <v>1522</v>
      </c>
      <c r="C74" s="103" t="s">
        <v>1535</v>
      </c>
      <c r="D74" s="103" t="s">
        <v>1536</v>
      </c>
      <c r="E74" s="63">
        <v>87</v>
      </c>
      <c r="F74" s="73">
        <v>72.21</v>
      </c>
      <c r="G74" s="73">
        <v>72.21</v>
      </c>
      <c r="H74" s="63">
        <v>60</v>
      </c>
      <c r="I74" s="69">
        <f t="shared" si="4"/>
        <v>71.9865</v>
      </c>
      <c r="J74" s="70">
        <f t="shared" si="5"/>
        <v>17</v>
      </c>
      <c r="K74" s="11">
        <f t="shared" si="6"/>
        <v>63</v>
      </c>
    </row>
    <row r="75" s="1" customFormat="1" spans="1:11">
      <c r="A75" s="16">
        <v>72</v>
      </c>
      <c r="B75" s="103" t="s">
        <v>1522</v>
      </c>
      <c r="C75" s="103" t="s">
        <v>1537</v>
      </c>
      <c r="D75" s="103" t="s">
        <v>1538</v>
      </c>
      <c r="E75" s="63">
        <v>86</v>
      </c>
      <c r="F75" s="73">
        <v>75.68</v>
      </c>
      <c r="G75" s="73">
        <v>73.68</v>
      </c>
      <c r="H75" s="63">
        <v>80</v>
      </c>
      <c r="I75" s="69">
        <f t="shared" si="4"/>
        <v>76.792</v>
      </c>
      <c r="J75" s="70">
        <f t="shared" si="5"/>
        <v>10</v>
      </c>
      <c r="K75" s="11">
        <f t="shared" si="6"/>
        <v>39</v>
      </c>
    </row>
    <row r="76" s="1" customFormat="1" spans="1:11">
      <c r="A76" s="16">
        <v>73</v>
      </c>
      <c r="B76" s="103" t="s">
        <v>1522</v>
      </c>
      <c r="C76" s="103" t="s">
        <v>1539</v>
      </c>
      <c r="D76" s="103" t="s">
        <v>1540</v>
      </c>
      <c r="E76" s="63">
        <v>86</v>
      </c>
      <c r="F76" s="73">
        <v>66.63</v>
      </c>
      <c r="G76" s="73">
        <v>70.63</v>
      </c>
      <c r="H76" s="63">
        <v>64</v>
      </c>
      <c r="I76" s="69">
        <f t="shared" si="4"/>
        <v>71.6095</v>
      </c>
      <c r="J76" s="70">
        <f t="shared" si="5"/>
        <v>18</v>
      </c>
      <c r="K76" s="11">
        <f t="shared" si="6"/>
        <v>64</v>
      </c>
    </row>
    <row r="77" s="1" customFormat="1" spans="1:11">
      <c r="A77" s="16">
        <v>74</v>
      </c>
      <c r="B77" s="103" t="s">
        <v>1522</v>
      </c>
      <c r="C77" s="103" t="s">
        <v>1541</v>
      </c>
      <c r="D77" s="103" t="s">
        <v>1542</v>
      </c>
      <c r="E77" s="66">
        <v>87</v>
      </c>
      <c r="F77" s="75">
        <v>61.98</v>
      </c>
      <c r="G77" s="76">
        <v>49.98</v>
      </c>
      <c r="H77" s="66">
        <v>60</v>
      </c>
      <c r="I77" s="69">
        <f t="shared" si="4"/>
        <v>57.537</v>
      </c>
      <c r="J77" s="70">
        <f t="shared" si="5"/>
        <v>27</v>
      </c>
      <c r="K77" s="11">
        <f t="shared" si="6"/>
        <v>89</v>
      </c>
    </row>
    <row r="78" s="1" customFormat="1" spans="1:11">
      <c r="A78" s="16">
        <v>75</v>
      </c>
      <c r="B78" s="103" t="s">
        <v>1522</v>
      </c>
      <c r="C78" s="103" t="s">
        <v>1543</v>
      </c>
      <c r="D78" s="103" t="s">
        <v>1544</v>
      </c>
      <c r="E78" s="63">
        <v>86</v>
      </c>
      <c r="F78" s="73">
        <v>74.17</v>
      </c>
      <c r="G78" s="73">
        <v>78.17</v>
      </c>
      <c r="H78" s="63">
        <v>60</v>
      </c>
      <c r="I78" s="69">
        <f t="shared" si="4"/>
        <v>75.7105</v>
      </c>
      <c r="J78" s="70">
        <f t="shared" si="5"/>
        <v>12</v>
      </c>
      <c r="K78" s="11">
        <f t="shared" si="6"/>
        <v>43</v>
      </c>
    </row>
    <row r="79" s="1" customFormat="1" spans="1:11">
      <c r="A79" s="16">
        <v>76</v>
      </c>
      <c r="B79" s="103" t="s">
        <v>1522</v>
      </c>
      <c r="C79" s="103" t="s">
        <v>1545</v>
      </c>
      <c r="D79" s="103" t="s">
        <v>1546</v>
      </c>
      <c r="E79" s="63">
        <v>93</v>
      </c>
      <c r="F79" s="73">
        <v>67.11</v>
      </c>
      <c r="G79" s="73">
        <v>65.11</v>
      </c>
      <c r="H79" s="63">
        <v>72</v>
      </c>
      <c r="I79" s="69">
        <f t="shared" si="4"/>
        <v>70.6715</v>
      </c>
      <c r="J79" s="70">
        <f t="shared" si="5"/>
        <v>20</v>
      </c>
      <c r="K79" s="11">
        <f t="shared" si="6"/>
        <v>68</v>
      </c>
    </row>
    <row r="80" s="1" customFormat="1" spans="1:11">
      <c r="A80" s="16">
        <v>77</v>
      </c>
      <c r="B80" s="103" t="s">
        <v>1522</v>
      </c>
      <c r="C80" s="103" t="s">
        <v>1547</v>
      </c>
      <c r="D80" s="103" t="s">
        <v>1548</v>
      </c>
      <c r="E80" s="63">
        <v>86</v>
      </c>
      <c r="F80" s="73">
        <v>68.92</v>
      </c>
      <c r="G80" s="73">
        <v>68.92</v>
      </c>
      <c r="H80" s="63">
        <v>66</v>
      </c>
      <c r="I80" s="69">
        <f t="shared" si="4"/>
        <v>70.898</v>
      </c>
      <c r="J80" s="70">
        <f t="shared" si="5"/>
        <v>19</v>
      </c>
      <c r="K80" s="11">
        <f t="shared" si="6"/>
        <v>66</v>
      </c>
    </row>
    <row r="81" s="1" customFormat="1" spans="1:11">
      <c r="A81" s="16">
        <v>78</v>
      </c>
      <c r="B81" s="103" t="s">
        <v>1522</v>
      </c>
      <c r="C81" s="103" t="s">
        <v>1549</v>
      </c>
      <c r="D81" s="103" t="s">
        <v>1550</v>
      </c>
      <c r="E81" s="63">
        <v>90</v>
      </c>
      <c r="F81" s="73">
        <v>66.9295774647887</v>
      </c>
      <c r="G81" s="73">
        <v>60.9295774647887</v>
      </c>
      <c r="H81" s="63">
        <v>70</v>
      </c>
      <c r="I81" s="69">
        <f t="shared" si="4"/>
        <v>67.1042253521127</v>
      </c>
      <c r="J81" s="70">
        <f t="shared" si="5"/>
        <v>24</v>
      </c>
      <c r="K81" s="11">
        <f t="shared" si="6"/>
        <v>77</v>
      </c>
    </row>
    <row r="82" s="1" customFormat="1" spans="1:11">
      <c r="A82" s="16">
        <v>79</v>
      </c>
      <c r="B82" s="103" t="s">
        <v>1522</v>
      </c>
      <c r="C82" s="103" t="s">
        <v>1551</v>
      </c>
      <c r="D82" s="103" t="s">
        <v>1552</v>
      </c>
      <c r="E82" s="63">
        <v>90</v>
      </c>
      <c r="F82" s="73">
        <v>61.9084507042254</v>
      </c>
      <c r="G82" s="73">
        <v>53.9084507042254</v>
      </c>
      <c r="H82" s="63">
        <v>76</v>
      </c>
      <c r="I82" s="69">
        <f t="shared" si="4"/>
        <v>63.7404929577465</v>
      </c>
      <c r="J82" s="70">
        <f t="shared" si="5"/>
        <v>26</v>
      </c>
      <c r="K82" s="11">
        <f t="shared" si="6"/>
        <v>85</v>
      </c>
    </row>
    <row r="83" s="1" customFormat="1" spans="1:11">
      <c r="A83" s="16">
        <v>80</v>
      </c>
      <c r="B83" s="103" t="s">
        <v>1522</v>
      </c>
      <c r="C83" s="103" t="s">
        <v>1553</v>
      </c>
      <c r="D83" s="103" t="s">
        <v>1554</v>
      </c>
      <c r="E83" s="63">
        <v>87</v>
      </c>
      <c r="F83" s="73">
        <v>69.6408450704225</v>
      </c>
      <c r="G83" s="73">
        <v>71.6408450704225</v>
      </c>
      <c r="H83" s="63">
        <v>66</v>
      </c>
      <c r="I83" s="69">
        <f t="shared" si="4"/>
        <v>72.8165492957746</v>
      </c>
      <c r="J83" s="70">
        <f t="shared" si="5"/>
        <v>16</v>
      </c>
      <c r="K83" s="11">
        <f t="shared" si="6"/>
        <v>58</v>
      </c>
    </row>
    <row r="84" s="1" customFormat="1" spans="1:11">
      <c r="A84" s="16">
        <v>81</v>
      </c>
      <c r="B84" s="103" t="s">
        <v>1522</v>
      </c>
      <c r="C84" s="103" t="s">
        <v>1555</v>
      </c>
      <c r="D84" s="103" t="s">
        <v>1556</v>
      </c>
      <c r="E84" s="63">
        <v>87</v>
      </c>
      <c r="F84" s="73">
        <v>72.2042253521127</v>
      </c>
      <c r="G84" s="73">
        <v>76.2042253521127</v>
      </c>
      <c r="H84" s="63">
        <v>60</v>
      </c>
      <c r="I84" s="69">
        <f t="shared" si="4"/>
        <v>74.5827464788732</v>
      </c>
      <c r="J84" s="70">
        <f t="shared" si="5"/>
        <v>14</v>
      </c>
      <c r="K84" s="11">
        <f t="shared" si="6"/>
        <v>50</v>
      </c>
    </row>
    <row r="85" s="1" customFormat="1" spans="1:11">
      <c r="A85" s="16">
        <v>82</v>
      </c>
      <c r="B85" s="103" t="s">
        <v>1522</v>
      </c>
      <c r="C85" s="103" t="s">
        <v>1557</v>
      </c>
      <c r="D85" s="103" t="s">
        <v>1558</v>
      </c>
      <c r="E85" s="66">
        <v>87</v>
      </c>
      <c r="F85" s="75">
        <v>67.3943661971831</v>
      </c>
      <c r="G85" s="76">
        <v>67.3943661971831</v>
      </c>
      <c r="H85" s="66">
        <v>80</v>
      </c>
      <c r="I85" s="69">
        <f t="shared" si="4"/>
        <v>72.856338028169</v>
      </c>
      <c r="J85" s="70">
        <f t="shared" si="5"/>
        <v>15</v>
      </c>
      <c r="K85" s="11">
        <f t="shared" si="6"/>
        <v>57</v>
      </c>
    </row>
    <row r="86" s="1" customFormat="1" spans="1:11">
      <c r="A86" s="16">
        <v>83</v>
      </c>
      <c r="B86" s="103" t="s">
        <v>1522</v>
      </c>
      <c r="C86" s="103" t="s">
        <v>1559</v>
      </c>
      <c r="D86" s="103" t="s">
        <v>1560</v>
      </c>
      <c r="E86" s="63">
        <v>86</v>
      </c>
      <c r="F86" s="73">
        <v>67.1619718309859</v>
      </c>
      <c r="G86" s="73">
        <v>69.1619718309859</v>
      </c>
      <c r="H86" s="63">
        <v>60</v>
      </c>
      <c r="I86" s="69">
        <f t="shared" si="4"/>
        <v>69.8552816901409</v>
      </c>
      <c r="J86" s="70">
        <f t="shared" si="5"/>
        <v>21</v>
      </c>
      <c r="K86" s="11">
        <f t="shared" si="6"/>
        <v>70</v>
      </c>
    </row>
    <row r="87" s="1" customFormat="1" spans="1:11">
      <c r="A87" s="16">
        <v>84</v>
      </c>
      <c r="B87" s="103" t="s">
        <v>1522</v>
      </c>
      <c r="C87" s="103" t="s">
        <v>1561</v>
      </c>
      <c r="D87" s="103" t="s">
        <v>1562</v>
      </c>
      <c r="E87" s="66">
        <v>90</v>
      </c>
      <c r="F87" s="75">
        <v>75.8591549295775</v>
      </c>
      <c r="G87" s="76">
        <v>73.8591549295775</v>
      </c>
      <c r="H87" s="66">
        <v>78</v>
      </c>
      <c r="I87" s="69">
        <f t="shared" si="4"/>
        <v>77.1084507042254</v>
      </c>
      <c r="J87" s="70">
        <f t="shared" si="5"/>
        <v>9</v>
      </c>
      <c r="K87" s="11">
        <f t="shared" si="6"/>
        <v>38</v>
      </c>
    </row>
    <row r="88" s="1" customFormat="1" spans="1:11">
      <c r="A88" s="16">
        <v>85</v>
      </c>
      <c r="B88" s="103" t="s">
        <v>1522</v>
      </c>
      <c r="C88" s="103" t="s">
        <v>1563</v>
      </c>
      <c r="D88" s="103" t="s">
        <v>1564</v>
      </c>
      <c r="E88" s="63">
        <v>89</v>
      </c>
      <c r="F88" s="73">
        <v>82.5845070422535</v>
      </c>
      <c r="G88" s="73">
        <v>100</v>
      </c>
      <c r="H88" s="63">
        <v>80</v>
      </c>
      <c r="I88" s="69">
        <f t="shared" si="4"/>
        <v>94.35</v>
      </c>
      <c r="J88" s="70">
        <f t="shared" si="5"/>
        <v>1</v>
      </c>
      <c r="K88" s="11">
        <f t="shared" si="6"/>
        <v>5</v>
      </c>
    </row>
    <row r="89" s="1" customFormat="1" spans="1:11">
      <c r="A89" s="16">
        <v>86</v>
      </c>
      <c r="B89" s="103" t="s">
        <v>1522</v>
      </c>
      <c r="C89" s="103" t="s">
        <v>1565</v>
      </c>
      <c r="D89" s="103" t="s">
        <v>1566</v>
      </c>
      <c r="E89" s="63">
        <v>90</v>
      </c>
      <c r="F89" s="73">
        <v>75.4014084507042</v>
      </c>
      <c r="G89" s="73">
        <v>75.4014084507042</v>
      </c>
      <c r="H89" s="63">
        <v>78</v>
      </c>
      <c r="I89" s="69">
        <f t="shared" si="4"/>
        <v>78.1109154929578</v>
      </c>
      <c r="J89" s="70">
        <f t="shared" si="5"/>
        <v>7</v>
      </c>
      <c r="K89" s="11">
        <f t="shared" si="6"/>
        <v>34</v>
      </c>
    </row>
    <row r="90" s="1" customFormat="1" spans="1:11">
      <c r="A90" s="16">
        <v>87</v>
      </c>
      <c r="B90" s="103" t="s">
        <v>1522</v>
      </c>
      <c r="C90" s="103" t="s">
        <v>1567</v>
      </c>
      <c r="D90" s="103" t="s">
        <v>1568</v>
      </c>
      <c r="E90" s="63">
        <v>89</v>
      </c>
      <c r="F90" s="73">
        <v>71.5281690140845</v>
      </c>
      <c r="G90" s="73">
        <v>73.5281690140845</v>
      </c>
      <c r="H90" s="63">
        <v>70</v>
      </c>
      <c r="I90" s="69">
        <f t="shared" si="4"/>
        <v>75.1433098591549</v>
      </c>
      <c r="J90" s="70">
        <f t="shared" si="5"/>
        <v>13</v>
      </c>
      <c r="K90" s="11">
        <f t="shared" si="6"/>
        <v>45</v>
      </c>
    </row>
    <row r="91" s="1" customFormat="1" spans="1:11">
      <c r="A91" s="16">
        <v>88</v>
      </c>
      <c r="B91" s="103" t="s">
        <v>1522</v>
      </c>
      <c r="C91" s="103" t="s">
        <v>1569</v>
      </c>
      <c r="D91" s="103" t="s">
        <v>1570</v>
      </c>
      <c r="E91" s="63">
        <v>87</v>
      </c>
      <c r="F91" s="73">
        <v>70.2816901408451</v>
      </c>
      <c r="G91" s="73">
        <v>68.2816901408451</v>
      </c>
      <c r="H91" s="63">
        <v>60</v>
      </c>
      <c r="I91" s="69">
        <f t="shared" si="4"/>
        <v>69.4330985915493</v>
      </c>
      <c r="J91" s="70">
        <f t="shared" si="5"/>
        <v>22</v>
      </c>
      <c r="K91" s="11">
        <f t="shared" si="6"/>
        <v>71</v>
      </c>
    </row>
    <row r="92" s="1" customFormat="1" spans="1:11">
      <c r="A92" s="16">
        <v>89</v>
      </c>
      <c r="B92" s="103" t="s">
        <v>1522</v>
      </c>
      <c r="C92" s="103" t="s">
        <v>1571</v>
      </c>
      <c r="D92" s="103" t="s">
        <v>1572</v>
      </c>
      <c r="E92" s="63">
        <v>87</v>
      </c>
      <c r="F92" s="73">
        <v>66.0492957746479</v>
      </c>
      <c r="G92" s="73">
        <v>64.0492957746479</v>
      </c>
      <c r="H92" s="63">
        <v>60</v>
      </c>
      <c r="I92" s="69">
        <f t="shared" si="4"/>
        <v>66.6820422535211</v>
      </c>
      <c r="J92" s="70">
        <f t="shared" si="5"/>
        <v>25</v>
      </c>
      <c r="K92" s="11">
        <f t="shared" si="6"/>
        <v>78</v>
      </c>
    </row>
    <row r="93" s="1" customFormat="1" spans="1:11">
      <c r="A93" s="16">
        <v>90</v>
      </c>
      <c r="B93" s="103" t="s">
        <v>1522</v>
      </c>
      <c r="C93" s="103" t="s">
        <v>1573</v>
      </c>
      <c r="D93" s="103" t="s">
        <v>1574</v>
      </c>
      <c r="E93" s="63">
        <v>86</v>
      </c>
      <c r="F93" s="73">
        <v>68.1619718309859</v>
      </c>
      <c r="G93" s="73">
        <v>66.1619718309859</v>
      </c>
      <c r="H93" s="63">
        <v>60</v>
      </c>
      <c r="I93" s="69">
        <f t="shared" si="4"/>
        <v>67.9052816901408</v>
      </c>
      <c r="J93" s="70">
        <f t="shared" si="5"/>
        <v>23</v>
      </c>
      <c r="K93" s="11">
        <f t="shared" si="6"/>
        <v>75</v>
      </c>
    </row>
    <row r="94" s="1" customFormat="1" spans="1:11">
      <c r="A94" s="16">
        <v>91</v>
      </c>
      <c r="B94" s="103" t="s">
        <v>1522</v>
      </c>
      <c r="C94" s="103" t="s">
        <v>1575</v>
      </c>
      <c r="D94" s="103" t="s">
        <v>1576</v>
      </c>
      <c r="E94" s="63">
        <v>91</v>
      </c>
      <c r="F94" s="73">
        <v>81.2323943661972</v>
      </c>
      <c r="G94" s="73">
        <v>85.2323943661972</v>
      </c>
      <c r="H94" s="63">
        <v>80</v>
      </c>
      <c r="I94" s="69">
        <f t="shared" si="4"/>
        <v>85.0510563380282</v>
      </c>
      <c r="J94" s="70">
        <f t="shared" si="5"/>
        <v>4</v>
      </c>
      <c r="K94" s="11">
        <f t="shared" si="6"/>
        <v>14</v>
      </c>
    </row>
  </sheetData>
  <mergeCells count="9">
    <mergeCell ref="A1:K1"/>
    <mergeCell ref="F2:G2"/>
    <mergeCell ref="A2:A3"/>
    <mergeCell ref="B2:B3"/>
    <mergeCell ref="C2:C3"/>
    <mergeCell ref="D2:D3"/>
    <mergeCell ref="I2:I3"/>
    <mergeCell ref="J2:J3"/>
    <mergeCell ref="K2:K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9"/>
  <sheetViews>
    <sheetView workbookViewId="0">
      <selection activeCell="A1" sqref="$A1:$XFD1048576"/>
    </sheetView>
  </sheetViews>
  <sheetFormatPr defaultColWidth="9.125" defaultRowHeight="14.25"/>
  <cols>
    <col min="1" max="1" width="9" style="82"/>
    <col min="2" max="2" width="14.875" style="82" customWidth="1"/>
    <col min="3" max="3" width="11.5" style="82" customWidth="1"/>
    <col min="4" max="5" width="9" style="82"/>
    <col min="6" max="6" width="17.5" style="82" customWidth="1"/>
    <col min="7" max="8" width="9" style="82"/>
    <col min="9" max="9" width="11.5" style="83"/>
    <col min="10" max="10" width="9" style="84"/>
    <col min="11" max="11" width="9" style="82"/>
    <col min="12" max="16384" width="9.125" style="81"/>
  </cols>
  <sheetData>
    <row r="1" s="80" customFormat="1" ht="18.95" customHeight="1" spans="1:11">
      <c r="A1" s="85" t="s">
        <v>309</v>
      </c>
      <c r="B1" s="86"/>
      <c r="C1" s="86"/>
      <c r="D1" s="86"/>
      <c r="E1" s="86"/>
      <c r="F1" s="86"/>
      <c r="G1" s="86"/>
      <c r="H1" s="86"/>
      <c r="I1" s="86"/>
      <c r="J1" s="86"/>
      <c r="K1" s="87"/>
    </row>
    <row r="2" s="80" customFormat="1" ht="27" spans="1:11">
      <c r="A2" s="88" t="s">
        <v>310</v>
      </c>
      <c r="B2" s="88" t="s">
        <v>0</v>
      </c>
      <c r="C2" s="89" t="s">
        <v>1</v>
      </c>
      <c r="D2" s="88" t="s">
        <v>2</v>
      </c>
      <c r="E2" s="90" t="s">
        <v>3</v>
      </c>
      <c r="F2" s="91" t="s">
        <v>4</v>
      </c>
      <c r="G2" s="91" t="s">
        <v>4</v>
      </c>
      <c r="H2" s="90" t="s">
        <v>5</v>
      </c>
      <c r="I2" s="92" t="s">
        <v>6</v>
      </c>
      <c r="J2" s="93" t="s">
        <v>7</v>
      </c>
      <c r="K2" s="94" t="s">
        <v>8</v>
      </c>
    </row>
    <row r="3" s="80" customFormat="1" spans="1:11">
      <c r="A3" s="95"/>
      <c r="B3" s="95"/>
      <c r="C3" s="96"/>
      <c r="D3" s="95"/>
      <c r="E3" s="97" t="s">
        <v>9</v>
      </c>
      <c r="F3" s="97" t="s">
        <v>10</v>
      </c>
      <c r="G3" s="98" t="s">
        <v>9</v>
      </c>
      <c r="H3" s="97" t="s">
        <v>9</v>
      </c>
      <c r="I3" s="99"/>
      <c r="J3" s="100"/>
      <c r="K3" s="101"/>
    </row>
    <row r="4" s="81" customFormat="1" ht="14.1" customHeight="1" spans="1:11">
      <c r="A4" s="16">
        <v>1</v>
      </c>
      <c r="B4" s="16" t="s">
        <v>1577</v>
      </c>
      <c r="C4" s="16" t="s">
        <v>1578</v>
      </c>
      <c r="D4" s="16" t="s">
        <v>1579</v>
      </c>
      <c r="E4" s="16">
        <v>97</v>
      </c>
      <c r="F4" s="16">
        <v>79.632</v>
      </c>
      <c r="G4" s="16">
        <v>94.632</v>
      </c>
      <c r="H4" s="16">
        <v>96.5</v>
      </c>
      <c r="I4" s="17">
        <v>95.3608</v>
      </c>
      <c r="J4" s="16">
        <f t="shared" ref="J4:J6" si="0">SUMPRODUCT(($B$4:$B$119=B4)*($I$4:$I$119&gt;I4))+1</f>
        <v>1</v>
      </c>
      <c r="K4" s="11">
        <v>1</v>
      </c>
    </row>
    <row r="5" s="81" customFormat="1" spans="1:11">
      <c r="A5" s="16">
        <v>2</v>
      </c>
      <c r="B5" s="16" t="s">
        <v>1580</v>
      </c>
      <c r="C5" s="102" t="s">
        <v>1581</v>
      </c>
      <c r="D5" s="102" t="s">
        <v>1582</v>
      </c>
      <c r="E5" s="16">
        <v>89</v>
      </c>
      <c r="F5" s="16">
        <v>85.058</v>
      </c>
      <c r="G5" s="16">
        <v>100</v>
      </c>
      <c r="H5" s="16">
        <v>84</v>
      </c>
      <c r="I5" s="17">
        <v>95.15</v>
      </c>
      <c r="J5" s="16">
        <f t="shared" si="0"/>
        <v>1</v>
      </c>
      <c r="K5" s="11">
        <v>2</v>
      </c>
    </row>
    <row r="6" s="81" customFormat="1" spans="1:11">
      <c r="A6" s="16">
        <v>3</v>
      </c>
      <c r="B6" s="16" t="s">
        <v>1577</v>
      </c>
      <c r="C6" s="16" t="s">
        <v>1583</v>
      </c>
      <c r="D6" s="16" t="s">
        <v>1584</v>
      </c>
      <c r="E6" s="21">
        <v>98</v>
      </c>
      <c r="F6" s="21">
        <v>77.695</v>
      </c>
      <c r="G6" s="22">
        <v>97.695</v>
      </c>
      <c r="H6" s="21">
        <v>84</v>
      </c>
      <c r="I6" s="23">
        <v>95.00175</v>
      </c>
      <c r="J6" s="16">
        <f t="shared" si="0"/>
        <v>2</v>
      </c>
      <c r="K6" s="11">
        <v>3</v>
      </c>
    </row>
    <row r="7" s="81" customFormat="1" spans="1:11">
      <c r="A7" s="16">
        <v>4</v>
      </c>
      <c r="B7" s="16" t="s">
        <v>1577</v>
      </c>
      <c r="C7" s="16" t="s">
        <v>1585</v>
      </c>
      <c r="D7" s="16" t="s">
        <v>1586</v>
      </c>
      <c r="E7" s="16">
        <v>92</v>
      </c>
      <c r="F7" s="16">
        <v>80.274</v>
      </c>
      <c r="G7" s="16">
        <v>100</v>
      </c>
      <c r="H7" s="16">
        <v>80</v>
      </c>
      <c r="I7" s="17">
        <v>94.8</v>
      </c>
      <c r="J7" s="16">
        <f>SUMPRODUCT(($B$4:$B$119=B7)*($I$4:$I$119&gt;I8))+1</f>
        <v>4</v>
      </c>
      <c r="K7" s="11">
        <v>4</v>
      </c>
    </row>
    <row r="8" s="81" customFormat="1" spans="1:11">
      <c r="A8" s="16">
        <v>5</v>
      </c>
      <c r="B8" s="16" t="s">
        <v>1577</v>
      </c>
      <c r="C8" s="16" t="s">
        <v>1587</v>
      </c>
      <c r="D8" s="16" t="s">
        <v>1588</v>
      </c>
      <c r="E8" s="16">
        <v>92</v>
      </c>
      <c r="F8" s="16">
        <v>73.353</v>
      </c>
      <c r="G8" s="16">
        <v>100</v>
      </c>
      <c r="H8" s="16">
        <v>78</v>
      </c>
      <c r="I8" s="17">
        <v>94.4</v>
      </c>
      <c r="J8" s="16">
        <f>SUMPRODUCT(($B$4:$B$119=B8)*($I$4:$I$119&gt;I7))+1</f>
        <v>3</v>
      </c>
      <c r="K8" s="11">
        <v>5</v>
      </c>
    </row>
    <row r="9" s="81" customFormat="1" spans="1:11">
      <c r="A9" s="16">
        <v>6</v>
      </c>
      <c r="B9" s="16" t="s">
        <v>1580</v>
      </c>
      <c r="C9" s="102" t="s">
        <v>1589</v>
      </c>
      <c r="D9" s="102" t="s">
        <v>1590</v>
      </c>
      <c r="E9" s="16">
        <v>95</v>
      </c>
      <c r="F9" s="16">
        <v>71.2263</v>
      </c>
      <c r="G9" s="16">
        <v>100</v>
      </c>
      <c r="H9" s="16">
        <v>72</v>
      </c>
      <c r="I9" s="17">
        <v>93.65</v>
      </c>
      <c r="J9" s="16">
        <f t="shared" ref="J9:J72" si="1">SUMPRODUCT(($B$4:$B$119=B9)*($I$4:$I$119&gt;I9))+1</f>
        <v>2</v>
      </c>
      <c r="K9" s="11">
        <v>6</v>
      </c>
    </row>
    <row r="10" s="81" customFormat="1" spans="1:11">
      <c r="A10" s="16">
        <v>7</v>
      </c>
      <c r="B10" s="16" t="s">
        <v>1580</v>
      </c>
      <c r="C10" s="102" t="s">
        <v>1591</v>
      </c>
      <c r="D10" s="102" t="s">
        <v>1592</v>
      </c>
      <c r="E10" s="16">
        <v>87</v>
      </c>
      <c r="F10" s="16">
        <v>83.347</v>
      </c>
      <c r="G10" s="16">
        <v>100</v>
      </c>
      <c r="H10" s="16">
        <v>76</v>
      </c>
      <c r="I10" s="17">
        <v>93.25</v>
      </c>
      <c r="J10" s="16">
        <f t="shared" si="1"/>
        <v>3</v>
      </c>
      <c r="K10" s="11">
        <v>7</v>
      </c>
    </row>
    <row r="11" s="81" customFormat="1" spans="1:11">
      <c r="A11" s="16">
        <v>8</v>
      </c>
      <c r="B11" s="16" t="s">
        <v>1577</v>
      </c>
      <c r="C11" s="16" t="s">
        <v>1593</v>
      </c>
      <c r="D11" s="16" t="s">
        <v>1594</v>
      </c>
      <c r="E11" s="16">
        <v>86</v>
      </c>
      <c r="F11" s="16">
        <v>79</v>
      </c>
      <c r="G11" s="16">
        <v>98</v>
      </c>
      <c r="H11" s="16">
        <v>82</v>
      </c>
      <c r="I11" s="17">
        <v>93</v>
      </c>
      <c r="J11" s="16">
        <f t="shared" si="1"/>
        <v>5</v>
      </c>
      <c r="K11" s="11">
        <v>8</v>
      </c>
    </row>
    <row r="12" s="81" customFormat="1" spans="1:11">
      <c r="A12" s="16">
        <v>9</v>
      </c>
      <c r="B12" s="16" t="s">
        <v>1580</v>
      </c>
      <c r="C12" s="102" t="s">
        <v>1595</v>
      </c>
      <c r="D12" s="102" t="s">
        <v>1596</v>
      </c>
      <c r="E12" s="16">
        <v>85</v>
      </c>
      <c r="F12" s="16">
        <v>80.99</v>
      </c>
      <c r="G12" s="16">
        <v>100</v>
      </c>
      <c r="H12" s="16">
        <v>74</v>
      </c>
      <c r="I12" s="17">
        <v>92.55</v>
      </c>
      <c r="J12" s="16">
        <f t="shared" si="1"/>
        <v>4</v>
      </c>
      <c r="K12" s="11">
        <v>9</v>
      </c>
    </row>
    <row r="13" s="81" customFormat="1" spans="1:11">
      <c r="A13" s="16">
        <v>10</v>
      </c>
      <c r="B13" s="16" t="s">
        <v>1577</v>
      </c>
      <c r="C13" s="16" t="s">
        <v>1597</v>
      </c>
      <c r="D13" s="16" t="s">
        <v>1598</v>
      </c>
      <c r="E13" s="16">
        <v>86</v>
      </c>
      <c r="F13" s="16">
        <v>77.042</v>
      </c>
      <c r="G13" s="16">
        <v>100</v>
      </c>
      <c r="H13" s="16">
        <v>72</v>
      </c>
      <c r="I13" s="17">
        <v>92.3</v>
      </c>
      <c r="J13" s="16">
        <f t="shared" si="1"/>
        <v>6</v>
      </c>
      <c r="K13" s="11">
        <v>10</v>
      </c>
    </row>
    <row r="14" s="81" customFormat="1" spans="1:11">
      <c r="A14" s="16">
        <v>11</v>
      </c>
      <c r="B14" s="16" t="s">
        <v>1577</v>
      </c>
      <c r="C14" s="16" t="s">
        <v>1599</v>
      </c>
      <c r="D14" s="16" t="s">
        <v>1600</v>
      </c>
      <c r="E14" s="16">
        <v>86</v>
      </c>
      <c r="F14" s="16">
        <v>84.211</v>
      </c>
      <c r="G14" s="16">
        <v>100</v>
      </c>
      <c r="H14" s="16">
        <v>66</v>
      </c>
      <c r="I14" s="17">
        <v>91.1</v>
      </c>
      <c r="J14" s="16">
        <f t="shared" si="1"/>
        <v>7</v>
      </c>
      <c r="K14" s="11">
        <v>11</v>
      </c>
    </row>
    <row r="15" s="81" customFormat="1" spans="1:11">
      <c r="A15" s="16">
        <v>12</v>
      </c>
      <c r="B15" s="16" t="s">
        <v>1577</v>
      </c>
      <c r="C15" s="16" t="s">
        <v>1601</v>
      </c>
      <c r="D15" s="16" t="s">
        <v>1602</v>
      </c>
      <c r="E15" s="16">
        <v>88</v>
      </c>
      <c r="F15" s="16">
        <v>75.747</v>
      </c>
      <c r="G15" s="16">
        <v>95.747</v>
      </c>
      <c r="H15" s="16">
        <v>78</v>
      </c>
      <c r="I15" s="17">
        <v>91.0356</v>
      </c>
      <c r="J15" s="16">
        <f t="shared" si="1"/>
        <v>8</v>
      </c>
      <c r="K15" s="11">
        <v>12</v>
      </c>
    </row>
    <row r="16" s="81" customFormat="1" spans="1:11">
      <c r="A16" s="16">
        <v>13</v>
      </c>
      <c r="B16" s="16" t="s">
        <v>1580</v>
      </c>
      <c r="C16" s="102" t="s">
        <v>1603</v>
      </c>
      <c r="D16" s="102" t="s">
        <v>1604</v>
      </c>
      <c r="E16" s="16">
        <v>87</v>
      </c>
      <c r="F16" s="16">
        <v>76.226</v>
      </c>
      <c r="G16" s="16">
        <v>93</v>
      </c>
      <c r="H16" s="16">
        <v>78</v>
      </c>
      <c r="I16" s="17">
        <v>89.1</v>
      </c>
      <c r="J16" s="16">
        <f t="shared" si="1"/>
        <v>5</v>
      </c>
      <c r="K16" s="11">
        <v>13</v>
      </c>
    </row>
    <row r="17" s="81" customFormat="1" spans="1:11">
      <c r="A17" s="16">
        <v>14</v>
      </c>
      <c r="B17" s="16" t="s">
        <v>1580</v>
      </c>
      <c r="C17" s="102" t="s">
        <v>1605</v>
      </c>
      <c r="D17" s="102" t="s">
        <v>1606</v>
      </c>
      <c r="E17" s="21">
        <v>85</v>
      </c>
      <c r="F17" s="21">
        <v>82.942</v>
      </c>
      <c r="G17" s="22">
        <v>96.942</v>
      </c>
      <c r="H17" s="21">
        <v>66</v>
      </c>
      <c r="I17" s="23">
        <v>88.96</v>
      </c>
      <c r="J17" s="16">
        <f t="shared" si="1"/>
        <v>6</v>
      </c>
      <c r="K17" s="11">
        <v>14</v>
      </c>
    </row>
    <row r="18" s="81" customFormat="1" spans="1:11">
      <c r="A18" s="16">
        <v>15</v>
      </c>
      <c r="B18" s="16" t="s">
        <v>1580</v>
      </c>
      <c r="C18" s="102" t="s">
        <v>1607</v>
      </c>
      <c r="D18" s="102" t="s">
        <v>1608</v>
      </c>
      <c r="E18" s="16">
        <v>87</v>
      </c>
      <c r="F18" s="16">
        <v>64.357</v>
      </c>
      <c r="G18" s="16">
        <v>93.357</v>
      </c>
      <c r="H18" s="16">
        <v>74</v>
      </c>
      <c r="I18" s="17">
        <v>88.532</v>
      </c>
      <c r="J18" s="16">
        <f t="shared" si="1"/>
        <v>7</v>
      </c>
      <c r="K18" s="11">
        <v>15</v>
      </c>
    </row>
    <row r="19" s="81" customFormat="1" spans="1:11">
      <c r="A19" s="16">
        <v>16</v>
      </c>
      <c r="B19" s="16" t="s">
        <v>1577</v>
      </c>
      <c r="C19" s="16" t="s">
        <v>1609</v>
      </c>
      <c r="D19" s="16" t="s">
        <v>1610</v>
      </c>
      <c r="E19" s="16">
        <v>87</v>
      </c>
      <c r="F19" s="16">
        <v>72.163</v>
      </c>
      <c r="G19" s="16">
        <v>89.163</v>
      </c>
      <c r="H19" s="16">
        <v>76</v>
      </c>
      <c r="I19" s="17">
        <v>86.206</v>
      </c>
      <c r="J19" s="16">
        <f t="shared" si="1"/>
        <v>9</v>
      </c>
      <c r="K19" s="11">
        <v>16</v>
      </c>
    </row>
    <row r="20" s="81" customFormat="1" spans="1:11">
      <c r="A20" s="16">
        <v>17</v>
      </c>
      <c r="B20" s="16" t="s">
        <v>1577</v>
      </c>
      <c r="C20" s="16" t="s">
        <v>1611</v>
      </c>
      <c r="D20" s="16" t="s">
        <v>1612</v>
      </c>
      <c r="E20" s="16">
        <v>86</v>
      </c>
      <c r="F20" s="16">
        <v>76.826</v>
      </c>
      <c r="G20" s="16">
        <v>91.826</v>
      </c>
      <c r="H20" s="16">
        <v>66</v>
      </c>
      <c r="I20" s="17">
        <v>85.7869</v>
      </c>
      <c r="J20" s="16">
        <f t="shared" si="1"/>
        <v>10</v>
      </c>
      <c r="K20" s="11">
        <v>17</v>
      </c>
    </row>
    <row r="21" s="81" customFormat="1" spans="1:11">
      <c r="A21" s="16">
        <v>18</v>
      </c>
      <c r="B21" s="16" t="s">
        <v>1580</v>
      </c>
      <c r="C21" s="102" t="s">
        <v>1613</v>
      </c>
      <c r="D21" s="102" t="s">
        <v>1614</v>
      </c>
      <c r="E21" s="16">
        <v>87</v>
      </c>
      <c r="F21" s="16">
        <v>81.62</v>
      </c>
      <c r="G21" s="16">
        <v>87.62</v>
      </c>
      <c r="H21" s="16">
        <v>74</v>
      </c>
      <c r="I21" s="17">
        <v>84.803</v>
      </c>
      <c r="J21" s="16">
        <f t="shared" si="1"/>
        <v>8</v>
      </c>
      <c r="K21" s="11">
        <v>18</v>
      </c>
    </row>
    <row r="22" s="81" customFormat="1" spans="1:11">
      <c r="A22" s="16">
        <v>19</v>
      </c>
      <c r="B22" s="16" t="s">
        <v>1577</v>
      </c>
      <c r="C22" s="16" t="s">
        <v>1615</v>
      </c>
      <c r="D22" s="16" t="s">
        <v>1616</v>
      </c>
      <c r="E22" s="16">
        <v>88</v>
      </c>
      <c r="F22" s="16">
        <v>71</v>
      </c>
      <c r="G22" s="16">
        <v>90</v>
      </c>
      <c r="H22" s="16">
        <v>64</v>
      </c>
      <c r="I22" s="17">
        <v>84.5</v>
      </c>
      <c r="J22" s="16">
        <f t="shared" si="1"/>
        <v>11</v>
      </c>
      <c r="K22" s="11">
        <v>19</v>
      </c>
    </row>
    <row r="23" s="81" customFormat="1" spans="1:11">
      <c r="A23" s="16">
        <v>20</v>
      </c>
      <c r="B23" s="16" t="s">
        <v>1577</v>
      </c>
      <c r="C23" s="16" t="s">
        <v>1617</v>
      </c>
      <c r="D23" s="16" t="s">
        <v>1618</v>
      </c>
      <c r="E23" s="16">
        <v>90</v>
      </c>
      <c r="F23" s="16">
        <v>76.979</v>
      </c>
      <c r="G23" s="16">
        <v>84.979</v>
      </c>
      <c r="H23" s="16">
        <v>78</v>
      </c>
      <c r="I23" s="17">
        <v>84.3364</v>
      </c>
      <c r="J23" s="16">
        <f t="shared" si="1"/>
        <v>12</v>
      </c>
      <c r="K23" s="11">
        <v>20</v>
      </c>
    </row>
    <row r="24" s="81" customFormat="1" spans="1:11">
      <c r="A24" s="16">
        <v>21</v>
      </c>
      <c r="B24" s="16" t="s">
        <v>1580</v>
      </c>
      <c r="C24" s="102" t="s">
        <v>1619</v>
      </c>
      <c r="D24" s="102" t="s">
        <v>1620</v>
      </c>
      <c r="E24" s="16">
        <v>87</v>
      </c>
      <c r="F24" s="16">
        <v>83.911</v>
      </c>
      <c r="G24" s="16">
        <v>87.911</v>
      </c>
      <c r="H24" s="16">
        <v>68</v>
      </c>
      <c r="I24" s="17">
        <v>83.7921</v>
      </c>
      <c r="J24" s="16">
        <f t="shared" si="1"/>
        <v>9</v>
      </c>
      <c r="K24" s="11">
        <v>21</v>
      </c>
    </row>
    <row r="25" s="81" customFormat="1" spans="1:11">
      <c r="A25" s="16">
        <v>22</v>
      </c>
      <c r="B25" s="16" t="s">
        <v>1580</v>
      </c>
      <c r="C25" s="102" t="s">
        <v>1621</v>
      </c>
      <c r="D25" s="102" t="s">
        <v>1622</v>
      </c>
      <c r="E25" s="21">
        <v>85</v>
      </c>
      <c r="F25" s="21">
        <v>83.35</v>
      </c>
      <c r="G25" s="22">
        <v>87.35</v>
      </c>
      <c r="H25" s="21">
        <v>70</v>
      </c>
      <c r="I25" s="23">
        <v>83.5275</v>
      </c>
      <c r="J25" s="16">
        <f t="shared" si="1"/>
        <v>10</v>
      </c>
      <c r="K25" s="11">
        <v>22</v>
      </c>
    </row>
    <row r="26" s="81" customFormat="1" spans="1:11">
      <c r="A26" s="16">
        <v>23</v>
      </c>
      <c r="B26" s="16" t="s">
        <v>1580</v>
      </c>
      <c r="C26" s="102" t="s">
        <v>1623</v>
      </c>
      <c r="D26" s="102" t="s">
        <v>1624</v>
      </c>
      <c r="E26" s="16">
        <v>87</v>
      </c>
      <c r="F26" s="16">
        <v>84.395</v>
      </c>
      <c r="G26" s="16">
        <v>84.395</v>
      </c>
      <c r="H26" s="16">
        <v>76</v>
      </c>
      <c r="I26" s="17">
        <v>83.10675</v>
      </c>
      <c r="J26" s="16">
        <f t="shared" si="1"/>
        <v>11</v>
      </c>
      <c r="K26" s="11">
        <v>23</v>
      </c>
    </row>
    <row r="27" s="81" customFormat="1" spans="1:11">
      <c r="A27" s="16">
        <v>24</v>
      </c>
      <c r="B27" s="16" t="s">
        <v>1577</v>
      </c>
      <c r="C27" s="16" t="s">
        <v>1625</v>
      </c>
      <c r="D27" s="16" t="s">
        <v>1626</v>
      </c>
      <c r="E27" s="16">
        <v>88</v>
      </c>
      <c r="F27" s="16">
        <v>78.69</v>
      </c>
      <c r="G27" s="16">
        <v>84.69</v>
      </c>
      <c r="H27" s="16">
        <v>70</v>
      </c>
      <c r="I27" s="17">
        <v>82.2485</v>
      </c>
      <c r="J27" s="16">
        <f t="shared" si="1"/>
        <v>13</v>
      </c>
      <c r="K27" s="11">
        <v>24</v>
      </c>
    </row>
    <row r="28" s="81" customFormat="1" spans="1:11">
      <c r="A28" s="16">
        <v>25</v>
      </c>
      <c r="B28" s="16" t="s">
        <v>1577</v>
      </c>
      <c r="C28" s="16" t="s">
        <v>1627</v>
      </c>
      <c r="D28" s="16" t="s">
        <v>1628</v>
      </c>
      <c r="E28" s="16">
        <v>86</v>
      </c>
      <c r="F28" s="16">
        <v>71.121</v>
      </c>
      <c r="G28" s="16">
        <v>86.121</v>
      </c>
      <c r="H28" s="16">
        <v>66</v>
      </c>
      <c r="I28" s="17">
        <v>82.0787</v>
      </c>
      <c r="J28" s="16">
        <f t="shared" si="1"/>
        <v>14</v>
      </c>
      <c r="K28" s="11">
        <v>25</v>
      </c>
    </row>
    <row r="29" s="81" customFormat="1" spans="1:11">
      <c r="A29" s="16">
        <v>26</v>
      </c>
      <c r="B29" s="16" t="s">
        <v>1580</v>
      </c>
      <c r="C29" s="102" t="s">
        <v>1629</v>
      </c>
      <c r="D29" s="102" t="s">
        <v>1630</v>
      </c>
      <c r="E29" s="16">
        <v>87</v>
      </c>
      <c r="F29" s="16">
        <v>82.31</v>
      </c>
      <c r="G29" s="16">
        <v>82.31</v>
      </c>
      <c r="H29" s="16">
        <v>76</v>
      </c>
      <c r="I29" s="17">
        <v>81.7515</v>
      </c>
      <c r="J29" s="16">
        <f t="shared" si="1"/>
        <v>12</v>
      </c>
      <c r="K29" s="11">
        <v>26</v>
      </c>
    </row>
    <row r="30" s="81" customFormat="1" spans="1:11">
      <c r="A30" s="16">
        <v>27</v>
      </c>
      <c r="B30" s="16" t="s">
        <v>1580</v>
      </c>
      <c r="C30" s="102" t="s">
        <v>1631</v>
      </c>
      <c r="D30" s="102" t="s">
        <v>1632</v>
      </c>
      <c r="E30" s="16">
        <v>85</v>
      </c>
      <c r="F30" s="16">
        <v>79.88</v>
      </c>
      <c r="G30" s="16">
        <v>81.88</v>
      </c>
      <c r="H30" s="16">
        <v>78</v>
      </c>
      <c r="I30" s="17">
        <v>81.572</v>
      </c>
      <c r="J30" s="16">
        <f t="shared" si="1"/>
        <v>13</v>
      </c>
      <c r="K30" s="11">
        <v>27</v>
      </c>
    </row>
    <row r="31" s="81" customFormat="1" spans="1:11">
      <c r="A31" s="16">
        <v>28</v>
      </c>
      <c r="B31" s="16" t="s">
        <v>1577</v>
      </c>
      <c r="C31" s="16" t="s">
        <v>1633</v>
      </c>
      <c r="D31" s="16" t="s">
        <v>1634</v>
      </c>
      <c r="E31" s="16">
        <v>86</v>
      </c>
      <c r="F31" s="16">
        <v>81.289</v>
      </c>
      <c r="G31" s="16">
        <v>83.289</v>
      </c>
      <c r="H31" s="16">
        <v>72</v>
      </c>
      <c r="I31" s="17">
        <v>81.43785</v>
      </c>
      <c r="J31" s="16">
        <f t="shared" si="1"/>
        <v>15</v>
      </c>
      <c r="K31" s="11">
        <v>28</v>
      </c>
    </row>
    <row r="32" s="81" customFormat="1" spans="1:11">
      <c r="A32" s="16">
        <v>29</v>
      </c>
      <c r="B32" s="16" t="s">
        <v>1580</v>
      </c>
      <c r="C32" s="102" t="s">
        <v>1635</v>
      </c>
      <c r="D32" s="102" t="s">
        <v>1636</v>
      </c>
      <c r="E32" s="16">
        <v>85</v>
      </c>
      <c r="F32" s="16">
        <v>79.074</v>
      </c>
      <c r="G32" s="16">
        <v>83.074</v>
      </c>
      <c r="H32" s="16">
        <v>72</v>
      </c>
      <c r="I32" s="17">
        <v>81.1481</v>
      </c>
      <c r="J32" s="16">
        <f t="shared" si="1"/>
        <v>14</v>
      </c>
      <c r="K32" s="11">
        <v>29</v>
      </c>
    </row>
    <row r="33" s="81" customFormat="1" spans="1:11">
      <c r="A33" s="16">
        <v>30</v>
      </c>
      <c r="B33" s="16" t="s">
        <v>1577</v>
      </c>
      <c r="C33" s="16" t="s">
        <v>1637</v>
      </c>
      <c r="D33" s="16" t="s">
        <v>1638</v>
      </c>
      <c r="E33" s="16">
        <v>88</v>
      </c>
      <c r="F33" s="16">
        <v>78.8474</v>
      </c>
      <c r="G33" s="16">
        <v>82.8474</v>
      </c>
      <c r="H33" s="16">
        <v>70</v>
      </c>
      <c r="I33" s="17">
        <v>81.0508</v>
      </c>
      <c r="J33" s="16">
        <f t="shared" si="1"/>
        <v>16</v>
      </c>
      <c r="K33" s="11">
        <v>30</v>
      </c>
    </row>
    <row r="34" s="81" customFormat="1" spans="1:11">
      <c r="A34" s="16">
        <v>31</v>
      </c>
      <c r="B34" s="16" t="s">
        <v>1577</v>
      </c>
      <c r="C34" s="16" t="s">
        <v>1639</v>
      </c>
      <c r="D34" s="16" t="s">
        <v>1640</v>
      </c>
      <c r="E34" s="19">
        <v>87</v>
      </c>
      <c r="F34" s="19">
        <v>72.2789</v>
      </c>
      <c r="G34" s="26">
        <v>82.2789</v>
      </c>
      <c r="H34" s="19">
        <v>71.5</v>
      </c>
      <c r="I34" s="17">
        <v>80.8313</v>
      </c>
      <c r="J34" s="16">
        <f t="shared" si="1"/>
        <v>17</v>
      </c>
      <c r="K34" s="11">
        <v>31</v>
      </c>
    </row>
    <row r="35" s="81" customFormat="1" spans="1:11">
      <c r="A35" s="16">
        <v>32</v>
      </c>
      <c r="B35" s="16" t="s">
        <v>1577</v>
      </c>
      <c r="C35" s="16" t="s">
        <v>1641</v>
      </c>
      <c r="D35" s="16" t="s">
        <v>1642</v>
      </c>
      <c r="E35" s="16">
        <v>88</v>
      </c>
      <c r="F35" s="16">
        <v>78.44</v>
      </c>
      <c r="G35" s="16">
        <v>82.44</v>
      </c>
      <c r="H35" s="16">
        <v>70</v>
      </c>
      <c r="I35" s="17">
        <v>80.786</v>
      </c>
      <c r="J35" s="16">
        <f t="shared" si="1"/>
        <v>18</v>
      </c>
      <c r="K35" s="11">
        <v>32</v>
      </c>
    </row>
    <row r="36" s="81" customFormat="1" spans="1:11">
      <c r="A36" s="16">
        <v>33</v>
      </c>
      <c r="B36" s="16" t="s">
        <v>1577</v>
      </c>
      <c r="C36" s="16" t="s">
        <v>1643</v>
      </c>
      <c r="D36" s="16" t="s">
        <v>1644</v>
      </c>
      <c r="E36" s="16">
        <v>85</v>
      </c>
      <c r="F36" s="16">
        <v>83.432</v>
      </c>
      <c r="G36" s="16">
        <v>83.432</v>
      </c>
      <c r="H36" s="16">
        <v>68</v>
      </c>
      <c r="I36" s="17">
        <v>80.5808</v>
      </c>
      <c r="J36" s="16">
        <f t="shared" si="1"/>
        <v>19</v>
      </c>
      <c r="K36" s="11">
        <v>33</v>
      </c>
    </row>
    <row r="37" s="81" customFormat="1" spans="1:11">
      <c r="A37" s="16">
        <v>34</v>
      </c>
      <c r="B37" s="16" t="s">
        <v>1577</v>
      </c>
      <c r="C37" s="16" t="s">
        <v>1645</v>
      </c>
      <c r="D37" s="16" t="s">
        <v>1646</v>
      </c>
      <c r="E37" s="16">
        <v>87</v>
      </c>
      <c r="F37" s="16">
        <v>65.9105</v>
      </c>
      <c r="G37" s="16">
        <v>80.9105</v>
      </c>
      <c r="H37" s="16">
        <v>74</v>
      </c>
      <c r="I37" s="17">
        <v>80.4418</v>
      </c>
      <c r="J37" s="16">
        <f t="shared" si="1"/>
        <v>20</v>
      </c>
      <c r="K37" s="11">
        <v>34</v>
      </c>
    </row>
    <row r="38" s="81" customFormat="1" spans="1:11">
      <c r="A38" s="16">
        <v>35</v>
      </c>
      <c r="B38" s="16" t="s">
        <v>1577</v>
      </c>
      <c r="C38" s="16" t="s">
        <v>1647</v>
      </c>
      <c r="D38" s="16" t="s">
        <v>1648</v>
      </c>
      <c r="E38" s="16">
        <v>87</v>
      </c>
      <c r="F38" s="16">
        <v>72.337</v>
      </c>
      <c r="G38" s="16">
        <v>78.337</v>
      </c>
      <c r="H38" s="16">
        <v>78</v>
      </c>
      <c r="I38" s="17">
        <v>79.569</v>
      </c>
      <c r="J38" s="16">
        <f t="shared" si="1"/>
        <v>21</v>
      </c>
      <c r="K38" s="11">
        <v>35</v>
      </c>
    </row>
    <row r="39" s="81" customFormat="1" spans="1:11">
      <c r="A39" s="16">
        <v>36</v>
      </c>
      <c r="B39" s="16" t="s">
        <v>1580</v>
      </c>
      <c r="C39" s="102" t="s">
        <v>1649</v>
      </c>
      <c r="D39" s="102" t="s">
        <v>1650</v>
      </c>
      <c r="E39" s="16">
        <v>87</v>
      </c>
      <c r="F39" s="16">
        <v>75.063</v>
      </c>
      <c r="G39" s="16">
        <v>79.063</v>
      </c>
      <c r="H39" s="16">
        <v>72</v>
      </c>
      <c r="I39" s="17">
        <v>78.84095</v>
      </c>
      <c r="J39" s="16">
        <f t="shared" si="1"/>
        <v>15</v>
      </c>
      <c r="K39" s="11">
        <v>36</v>
      </c>
    </row>
    <row r="40" s="81" customFormat="1" spans="1:11">
      <c r="A40" s="16">
        <v>37</v>
      </c>
      <c r="B40" s="16" t="s">
        <v>1580</v>
      </c>
      <c r="C40" s="102" t="s">
        <v>1651</v>
      </c>
      <c r="D40" s="102" t="s">
        <v>1652</v>
      </c>
      <c r="E40" s="16">
        <v>90</v>
      </c>
      <c r="F40" s="16">
        <v>70.36</v>
      </c>
      <c r="G40" s="16">
        <v>81.36</v>
      </c>
      <c r="H40" s="16">
        <v>62</v>
      </c>
      <c r="I40" s="17">
        <v>78.784</v>
      </c>
      <c r="J40" s="16">
        <f t="shared" si="1"/>
        <v>16</v>
      </c>
      <c r="K40" s="11">
        <v>37</v>
      </c>
    </row>
    <row r="41" s="81" customFormat="1" spans="1:11">
      <c r="A41" s="16">
        <v>38</v>
      </c>
      <c r="B41" s="16" t="s">
        <v>1580</v>
      </c>
      <c r="C41" s="102" t="s">
        <v>1653</v>
      </c>
      <c r="D41" s="102" t="s">
        <v>1654</v>
      </c>
      <c r="E41" s="16">
        <v>87</v>
      </c>
      <c r="F41" s="16">
        <v>75.54</v>
      </c>
      <c r="G41" s="16">
        <v>79.54</v>
      </c>
      <c r="H41" s="16">
        <v>70</v>
      </c>
      <c r="I41" s="17">
        <v>78.751</v>
      </c>
      <c r="J41" s="16">
        <f t="shared" si="1"/>
        <v>17</v>
      </c>
      <c r="K41" s="11">
        <v>38</v>
      </c>
    </row>
    <row r="42" s="81" customFormat="1" spans="1:11">
      <c r="A42" s="16">
        <v>39</v>
      </c>
      <c r="B42" s="16" t="s">
        <v>1577</v>
      </c>
      <c r="C42" s="16" t="s">
        <v>1655</v>
      </c>
      <c r="D42" s="16" t="s">
        <v>1656</v>
      </c>
      <c r="E42" s="16">
        <v>85</v>
      </c>
      <c r="F42" s="16">
        <v>75.6684</v>
      </c>
      <c r="G42" s="16">
        <v>77.6684</v>
      </c>
      <c r="H42" s="16">
        <v>76</v>
      </c>
      <c r="I42" s="17">
        <v>78.4345</v>
      </c>
      <c r="J42" s="16">
        <f t="shared" si="1"/>
        <v>22</v>
      </c>
      <c r="K42" s="11">
        <v>39</v>
      </c>
    </row>
    <row r="43" s="81" customFormat="1" spans="1:11">
      <c r="A43" s="16">
        <v>40</v>
      </c>
      <c r="B43" s="16" t="s">
        <v>1577</v>
      </c>
      <c r="C43" s="16" t="s">
        <v>1657</v>
      </c>
      <c r="D43" s="16" t="s">
        <v>1658</v>
      </c>
      <c r="E43" s="16">
        <v>88</v>
      </c>
      <c r="F43" s="16">
        <v>68.0526</v>
      </c>
      <c r="G43" s="16">
        <v>81.0526</v>
      </c>
      <c r="H43" s="16">
        <v>62</v>
      </c>
      <c r="I43" s="17">
        <v>78.2842</v>
      </c>
      <c r="J43" s="16">
        <f t="shared" si="1"/>
        <v>23</v>
      </c>
      <c r="K43" s="11">
        <v>40</v>
      </c>
    </row>
    <row r="44" s="81" customFormat="1" spans="1:11">
      <c r="A44" s="16">
        <v>41</v>
      </c>
      <c r="B44" s="16" t="s">
        <v>1577</v>
      </c>
      <c r="C44" s="16" t="s">
        <v>1659</v>
      </c>
      <c r="D44" s="16" t="s">
        <v>1660</v>
      </c>
      <c r="E44" s="16">
        <v>85</v>
      </c>
      <c r="F44" s="16">
        <v>73.979</v>
      </c>
      <c r="G44" s="16">
        <v>77.979</v>
      </c>
      <c r="H44" s="16">
        <v>74</v>
      </c>
      <c r="I44" s="17">
        <v>78.2364</v>
      </c>
      <c r="J44" s="16">
        <f t="shared" si="1"/>
        <v>24</v>
      </c>
      <c r="K44" s="11">
        <v>41</v>
      </c>
    </row>
    <row r="45" s="81" customFormat="1" spans="1:11">
      <c r="A45" s="16">
        <v>42</v>
      </c>
      <c r="B45" s="16" t="s">
        <v>1577</v>
      </c>
      <c r="C45" s="16" t="s">
        <v>1661</v>
      </c>
      <c r="D45" s="16" t="s">
        <v>1662</v>
      </c>
      <c r="E45" s="16">
        <v>88</v>
      </c>
      <c r="F45" s="16">
        <v>74.5632</v>
      </c>
      <c r="G45" s="16">
        <v>76.5632</v>
      </c>
      <c r="H45" s="16">
        <v>76</v>
      </c>
      <c r="I45" s="17">
        <v>78.16608</v>
      </c>
      <c r="J45" s="16">
        <f t="shared" si="1"/>
        <v>25</v>
      </c>
      <c r="K45" s="11">
        <v>42</v>
      </c>
    </row>
    <row r="46" s="81" customFormat="1" spans="1:11">
      <c r="A46" s="16">
        <v>43</v>
      </c>
      <c r="B46" s="16" t="s">
        <v>1580</v>
      </c>
      <c r="C46" s="102" t="s">
        <v>1663</v>
      </c>
      <c r="D46" s="102" t="s">
        <v>1664</v>
      </c>
      <c r="E46" s="16">
        <v>85</v>
      </c>
      <c r="F46" s="16">
        <v>76.489</v>
      </c>
      <c r="G46" s="16">
        <v>78.489</v>
      </c>
      <c r="H46" s="16">
        <v>71</v>
      </c>
      <c r="I46" s="17">
        <v>77.96785</v>
      </c>
      <c r="J46" s="16">
        <f t="shared" si="1"/>
        <v>18</v>
      </c>
      <c r="K46" s="11">
        <v>43</v>
      </c>
    </row>
    <row r="47" s="81" customFormat="1" spans="1:11">
      <c r="A47" s="16">
        <v>44</v>
      </c>
      <c r="B47" s="16" t="s">
        <v>1580</v>
      </c>
      <c r="C47" s="102" t="s">
        <v>1665</v>
      </c>
      <c r="D47" s="102" t="s">
        <v>1666</v>
      </c>
      <c r="E47" s="16">
        <v>85</v>
      </c>
      <c r="F47" s="16">
        <v>80.51</v>
      </c>
      <c r="G47" s="16">
        <v>84.51</v>
      </c>
      <c r="H47" s="16">
        <v>64</v>
      </c>
      <c r="I47" s="17">
        <v>77.8815</v>
      </c>
      <c r="J47" s="16">
        <f t="shared" si="1"/>
        <v>19</v>
      </c>
      <c r="K47" s="11">
        <v>44</v>
      </c>
    </row>
    <row r="48" s="81" customFormat="1" spans="1:11">
      <c r="A48" s="16">
        <v>45</v>
      </c>
      <c r="B48" s="16" t="s">
        <v>1577</v>
      </c>
      <c r="C48" s="16" t="s">
        <v>1667</v>
      </c>
      <c r="D48" s="16" t="s">
        <v>1371</v>
      </c>
      <c r="E48" s="16">
        <v>85</v>
      </c>
      <c r="F48" s="16">
        <v>74.23</v>
      </c>
      <c r="G48" s="16">
        <v>78.23</v>
      </c>
      <c r="H48" s="16">
        <v>70</v>
      </c>
      <c r="I48" s="17">
        <v>77.5995</v>
      </c>
      <c r="J48" s="16">
        <f t="shared" si="1"/>
        <v>26</v>
      </c>
      <c r="K48" s="11">
        <v>45</v>
      </c>
    </row>
    <row r="49" s="81" customFormat="1" spans="1:11">
      <c r="A49" s="16">
        <v>46</v>
      </c>
      <c r="B49" s="16" t="s">
        <v>1580</v>
      </c>
      <c r="C49" s="102" t="s">
        <v>1668</v>
      </c>
      <c r="D49" s="102" t="s">
        <v>1669</v>
      </c>
      <c r="E49" s="16">
        <v>88</v>
      </c>
      <c r="F49" s="16">
        <v>72.39</v>
      </c>
      <c r="G49" s="16">
        <v>74.39</v>
      </c>
      <c r="H49" s="16">
        <v>80</v>
      </c>
      <c r="I49" s="17">
        <v>77.5535</v>
      </c>
      <c r="J49" s="16">
        <f t="shared" si="1"/>
        <v>20</v>
      </c>
      <c r="K49" s="11">
        <v>46</v>
      </c>
    </row>
    <row r="50" s="81" customFormat="1" spans="1:11">
      <c r="A50" s="16">
        <v>47</v>
      </c>
      <c r="B50" s="16" t="s">
        <v>1577</v>
      </c>
      <c r="C50" s="16" t="s">
        <v>1670</v>
      </c>
      <c r="D50" s="16" t="s">
        <v>1671</v>
      </c>
      <c r="E50" s="16">
        <v>88</v>
      </c>
      <c r="F50" s="16">
        <v>75.479</v>
      </c>
      <c r="G50" s="16">
        <v>75.479</v>
      </c>
      <c r="H50" s="16">
        <v>76</v>
      </c>
      <c r="I50" s="17">
        <v>77.46135</v>
      </c>
      <c r="J50" s="16">
        <f t="shared" si="1"/>
        <v>27</v>
      </c>
      <c r="K50" s="11">
        <v>47</v>
      </c>
    </row>
    <row r="51" s="81" customFormat="1" spans="1:11">
      <c r="A51" s="16">
        <v>48</v>
      </c>
      <c r="B51" s="16" t="s">
        <v>1577</v>
      </c>
      <c r="C51" s="16" t="s">
        <v>1672</v>
      </c>
      <c r="D51" s="16" t="s">
        <v>1673</v>
      </c>
      <c r="E51" s="16">
        <v>86</v>
      </c>
      <c r="F51" s="16">
        <v>73.6263</v>
      </c>
      <c r="G51" s="16">
        <v>73.6263</v>
      </c>
      <c r="H51" s="16">
        <v>82</v>
      </c>
      <c r="I51" s="17">
        <v>77.157</v>
      </c>
      <c r="J51" s="16">
        <f t="shared" si="1"/>
        <v>28</v>
      </c>
      <c r="K51" s="11">
        <v>48</v>
      </c>
    </row>
    <row r="52" s="81" customFormat="1" spans="1:11">
      <c r="A52" s="16">
        <v>49</v>
      </c>
      <c r="B52" s="16" t="s">
        <v>1580</v>
      </c>
      <c r="C52" s="102" t="s">
        <v>1674</v>
      </c>
      <c r="D52" s="102" t="s">
        <v>1675</v>
      </c>
      <c r="E52" s="16">
        <v>90</v>
      </c>
      <c r="F52" s="16">
        <v>74.189</v>
      </c>
      <c r="G52" s="16">
        <v>78.189</v>
      </c>
      <c r="H52" s="16">
        <v>62</v>
      </c>
      <c r="I52" s="17">
        <v>76.72285</v>
      </c>
      <c r="J52" s="16">
        <f t="shared" si="1"/>
        <v>21</v>
      </c>
      <c r="K52" s="11">
        <v>49</v>
      </c>
    </row>
    <row r="53" s="81" customFormat="1" spans="1:11">
      <c r="A53" s="16">
        <v>50</v>
      </c>
      <c r="B53" s="16" t="s">
        <v>1577</v>
      </c>
      <c r="C53" s="16" t="s">
        <v>1676</v>
      </c>
      <c r="D53" s="16" t="s">
        <v>1677</v>
      </c>
      <c r="E53" s="16">
        <v>87</v>
      </c>
      <c r="F53" s="16">
        <v>68.1105</v>
      </c>
      <c r="G53" s="16">
        <v>75.1105</v>
      </c>
      <c r="H53" s="16">
        <v>74</v>
      </c>
      <c r="I53" s="17">
        <v>76.6718</v>
      </c>
      <c r="J53" s="16">
        <f t="shared" si="1"/>
        <v>29</v>
      </c>
      <c r="K53" s="11">
        <v>50</v>
      </c>
    </row>
    <row r="54" s="81" customFormat="1" spans="1:11">
      <c r="A54" s="16">
        <v>51</v>
      </c>
      <c r="B54" s="16" t="s">
        <v>1577</v>
      </c>
      <c r="C54" s="16" t="s">
        <v>1678</v>
      </c>
      <c r="D54" s="16" t="s">
        <v>1679</v>
      </c>
      <c r="E54" s="21">
        <v>85</v>
      </c>
      <c r="F54" s="21">
        <v>64.105</v>
      </c>
      <c r="G54" s="22">
        <v>79.105</v>
      </c>
      <c r="H54" s="21">
        <v>62</v>
      </c>
      <c r="I54" s="23">
        <v>76.5683</v>
      </c>
      <c r="J54" s="16">
        <f t="shared" si="1"/>
        <v>30</v>
      </c>
      <c r="K54" s="11">
        <v>51</v>
      </c>
    </row>
    <row r="55" s="81" customFormat="1" spans="1:11">
      <c r="A55" s="16">
        <v>52</v>
      </c>
      <c r="B55" s="16" t="s">
        <v>1580</v>
      </c>
      <c r="C55" s="102" t="s">
        <v>1680</v>
      </c>
      <c r="D55" s="102" t="s">
        <v>1681</v>
      </c>
      <c r="E55" s="16">
        <v>85</v>
      </c>
      <c r="F55" s="16">
        <v>77.095</v>
      </c>
      <c r="G55" s="16">
        <v>77.095</v>
      </c>
      <c r="H55" s="16">
        <v>68</v>
      </c>
      <c r="I55" s="17">
        <v>76.4617</v>
      </c>
      <c r="J55" s="16">
        <f t="shared" si="1"/>
        <v>22</v>
      </c>
      <c r="K55" s="11">
        <v>52</v>
      </c>
    </row>
    <row r="56" s="81" customFormat="1" spans="1:11">
      <c r="A56" s="16">
        <v>53</v>
      </c>
      <c r="B56" s="16" t="s">
        <v>1580</v>
      </c>
      <c r="C56" s="102" t="s">
        <v>1682</v>
      </c>
      <c r="D56" s="102" t="s">
        <v>1683</v>
      </c>
      <c r="E56" s="16">
        <v>87</v>
      </c>
      <c r="F56" s="16">
        <v>77.66</v>
      </c>
      <c r="G56" s="16">
        <v>77.66</v>
      </c>
      <c r="H56" s="16">
        <v>64</v>
      </c>
      <c r="I56" s="17">
        <v>76.329</v>
      </c>
      <c r="J56" s="16">
        <f t="shared" si="1"/>
        <v>23</v>
      </c>
      <c r="K56" s="11">
        <v>53</v>
      </c>
    </row>
    <row r="57" s="81" customFormat="1" spans="1:11">
      <c r="A57" s="16">
        <v>54</v>
      </c>
      <c r="B57" s="16" t="s">
        <v>1577</v>
      </c>
      <c r="C57" s="16" t="s">
        <v>1684</v>
      </c>
      <c r="D57" s="16" t="s">
        <v>1685</v>
      </c>
      <c r="E57" s="21">
        <v>75</v>
      </c>
      <c r="F57" s="21">
        <v>63.1737</v>
      </c>
      <c r="G57" s="22">
        <v>79.1737</v>
      </c>
      <c r="H57" s="21">
        <v>68</v>
      </c>
      <c r="I57" s="23">
        <v>76.3129</v>
      </c>
      <c r="J57" s="16">
        <f t="shared" si="1"/>
        <v>31</v>
      </c>
      <c r="K57" s="11">
        <v>54</v>
      </c>
    </row>
    <row r="58" s="81" customFormat="1" spans="1:11">
      <c r="A58" s="16">
        <v>55</v>
      </c>
      <c r="B58" s="16" t="s">
        <v>1580</v>
      </c>
      <c r="C58" s="102" t="s">
        <v>1686</v>
      </c>
      <c r="D58" s="102" t="s">
        <v>1687</v>
      </c>
      <c r="E58" s="21">
        <v>87</v>
      </c>
      <c r="F58" s="21">
        <v>73.96</v>
      </c>
      <c r="G58" s="22">
        <v>77.96</v>
      </c>
      <c r="H58" s="21">
        <v>62</v>
      </c>
      <c r="I58" s="25">
        <v>76.124</v>
      </c>
      <c r="J58" s="16">
        <f t="shared" si="1"/>
        <v>24</v>
      </c>
      <c r="K58" s="11">
        <v>55</v>
      </c>
    </row>
    <row r="59" s="81" customFormat="1" spans="1:11">
      <c r="A59" s="16">
        <v>56</v>
      </c>
      <c r="B59" s="16" t="s">
        <v>1580</v>
      </c>
      <c r="C59" s="102" t="s">
        <v>1688</v>
      </c>
      <c r="D59" s="102" t="s">
        <v>1689</v>
      </c>
      <c r="E59" s="21">
        <v>90</v>
      </c>
      <c r="F59" s="21">
        <v>75.789</v>
      </c>
      <c r="G59" s="22">
        <v>75.789</v>
      </c>
      <c r="H59" s="21">
        <v>62</v>
      </c>
      <c r="I59" s="23">
        <v>75.1628</v>
      </c>
      <c r="J59" s="16">
        <f t="shared" si="1"/>
        <v>25</v>
      </c>
      <c r="K59" s="11">
        <v>56</v>
      </c>
    </row>
    <row r="60" s="81" customFormat="1" spans="1:11">
      <c r="A60" s="16">
        <v>57</v>
      </c>
      <c r="B60" s="16" t="s">
        <v>1577</v>
      </c>
      <c r="C60" s="16" t="s">
        <v>1690</v>
      </c>
      <c r="D60" s="16" t="s">
        <v>1691</v>
      </c>
      <c r="E60" s="21">
        <v>87</v>
      </c>
      <c r="F60" s="21">
        <v>76.247</v>
      </c>
      <c r="G60" s="22">
        <v>76.247</v>
      </c>
      <c r="H60" s="21">
        <v>58</v>
      </c>
      <c r="I60" s="23">
        <v>74.2106</v>
      </c>
      <c r="J60" s="16">
        <f t="shared" si="1"/>
        <v>32</v>
      </c>
      <c r="K60" s="11">
        <v>57</v>
      </c>
    </row>
    <row r="61" s="81" customFormat="1" spans="1:11">
      <c r="A61" s="16">
        <v>58</v>
      </c>
      <c r="B61" s="16" t="s">
        <v>1580</v>
      </c>
      <c r="C61" s="102" t="s">
        <v>1692</v>
      </c>
      <c r="D61" s="102" t="s">
        <v>1693</v>
      </c>
      <c r="E61" s="21">
        <v>87</v>
      </c>
      <c r="F61" s="21">
        <v>75.42</v>
      </c>
      <c r="G61" s="22">
        <v>75.42</v>
      </c>
      <c r="H61" s="21">
        <v>60</v>
      </c>
      <c r="I61" s="23">
        <v>74.073</v>
      </c>
      <c r="J61" s="16">
        <f t="shared" si="1"/>
        <v>26</v>
      </c>
      <c r="K61" s="11">
        <v>58</v>
      </c>
    </row>
    <row r="62" s="81" customFormat="1" spans="1:11">
      <c r="A62" s="16">
        <v>59</v>
      </c>
      <c r="B62" s="16" t="s">
        <v>1577</v>
      </c>
      <c r="C62" s="16" t="s">
        <v>1694</v>
      </c>
      <c r="D62" s="16" t="s">
        <v>1695</v>
      </c>
      <c r="E62" s="16">
        <v>85</v>
      </c>
      <c r="F62" s="16">
        <v>69.984</v>
      </c>
      <c r="G62" s="16">
        <v>67.984</v>
      </c>
      <c r="H62" s="16">
        <v>83.5</v>
      </c>
      <c r="I62" s="17">
        <v>73.6396</v>
      </c>
      <c r="J62" s="16">
        <f t="shared" si="1"/>
        <v>33</v>
      </c>
      <c r="K62" s="11">
        <v>59</v>
      </c>
    </row>
    <row r="63" s="81" customFormat="1" spans="1:11">
      <c r="A63" s="16">
        <v>60</v>
      </c>
      <c r="B63" s="16" t="s">
        <v>1577</v>
      </c>
      <c r="C63" s="16" t="s">
        <v>1696</v>
      </c>
      <c r="D63" s="16" t="s">
        <v>1697</v>
      </c>
      <c r="E63" s="21">
        <v>88</v>
      </c>
      <c r="F63" s="21">
        <v>75.38</v>
      </c>
      <c r="G63" s="22">
        <v>71.38</v>
      </c>
      <c r="H63" s="21">
        <v>68</v>
      </c>
      <c r="I63" s="23">
        <v>73.197</v>
      </c>
      <c r="J63" s="16">
        <f t="shared" si="1"/>
        <v>34</v>
      </c>
      <c r="K63" s="11">
        <v>60</v>
      </c>
    </row>
    <row r="64" s="81" customFormat="1" spans="1:11">
      <c r="A64" s="16">
        <v>61</v>
      </c>
      <c r="B64" s="16" t="s">
        <v>1577</v>
      </c>
      <c r="C64" s="16" t="s">
        <v>1698</v>
      </c>
      <c r="D64" s="16" t="s">
        <v>1699</v>
      </c>
      <c r="E64" s="16">
        <v>85</v>
      </c>
      <c r="F64" s="16">
        <v>73.936</v>
      </c>
      <c r="G64" s="16">
        <v>71.936</v>
      </c>
      <c r="H64" s="16">
        <v>68</v>
      </c>
      <c r="I64" s="17">
        <v>73.108</v>
      </c>
      <c r="J64" s="16">
        <f t="shared" si="1"/>
        <v>35</v>
      </c>
      <c r="K64" s="11">
        <v>61</v>
      </c>
    </row>
    <row r="65" s="81" customFormat="1" spans="1:11">
      <c r="A65" s="16">
        <v>62</v>
      </c>
      <c r="B65" s="16" t="s">
        <v>1580</v>
      </c>
      <c r="C65" s="102" t="s">
        <v>1700</v>
      </c>
      <c r="D65" s="102" t="s">
        <v>1701</v>
      </c>
      <c r="E65" s="16">
        <v>85</v>
      </c>
      <c r="F65" s="16">
        <v>70.09</v>
      </c>
      <c r="G65" s="16">
        <v>74.09</v>
      </c>
      <c r="H65" s="16">
        <v>60</v>
      </c>
      <c r="I65" s="17">
        <v>72.9085</v>
      </c>
      <c r="J65" s="16">
        <f t="shared" si="1"/>
        <v>27</v>
      </c>
      <c r="K65" s="11">
        <v>62</v>
      </c>
    </row>
    <row r="66" s="81" customFormat="1" spans="1:11">
      <c r="A66" s="16">
        <v>63</v>
      </c>
      <c r="B66" s="16" t="s">
        <v>1577</v>
      </c>
      <c r="C66" s="16" t="s">
        <v>1702</v>
      </c>
      <c r="D66" s="16" t="s">
        <v>1703</v>
      </c>
      <c r="E66" s="16">
        <v>85</v>
      </c>
      <c r="F66" s="16">
        <v>74.068</v>
      </c>
      <c r="G66" s="16">
        <v>72.068</v>
      </c>
      <c r="H66" s="16">
        <v>66</v>
      </c>
      <c r="I66" s="17">
        <v>72.794</v>
      </c>
      <c r="J66" s="16">
        <f t="shared" si="1"/>
        <v>36</v>
      </c>
      <c r="K66" s="11">
        <v>63</v>
      </c>
    </row>
    <row r="67" s="81" customFormat="1" spans="1:11">
      <c r="A67" s="16">
        <v>64</v>
      </c>
      <c r="B67" s="16" t="s">
        <v>1577</v>
      </c>
      <c r="C67" s="16" t="s">
        <v>1704</v>
      </c>
      <c r="D67" s="16" t="s">
        <v>1705</v>
      </c>
      <c r="E67" s="16">
        <v>87</v>
      </c>
      <c r="F67" s="16">
        <v>70.3158</v>
      </c>
      <c r="G67" s="16">
        <v>72.3158</v>
      </c>
      <c r="H67" s="16">
        <v>62</v>
      </c>
      <c r="I67" s="17">
        <v>72.4553</v>
      </c>
      <c r="J67" s="16">
        <f t="shared" si="1"/>
        <v>37</v>
      </c>
      <c r="K67" s="11">
        <v>64</v>
      </c>
    </row>
    <row r="68" s="81" customFormat="1" spans="1:11">
      <c r="A68" s="16">
        <v>65</v>
      </c>
      <c r="B68" s="16" t="s">
        <v>1580</v>
      </c>
      <c r="C68" s="102" t="s">
        <v>1706</v>
      </c>
      <c r="D68" s="102" t="s">
        <v>1707</v>
      </c>
      <c r="E68" s="16">
        <v>87</v>
      </c>
      <c r="F68" s="16">
        <v>74.2842</v>
      </c>
      <c r="G68" s="16">
        <v>72.2842</v>
      </c>
      <c r="H68" s="16">
        <v>62</v>
      </c>
      <c r="I68" s="17">
        <v>72.4347</v>
      </c>
      <c r="J68" s="16">
        <f t="shared" si="1"/>
        <v>28</v>
      </c>
      <c r="K68" s="11">
        <v>65</v>
      </c>
    </row>
    <row r="69" s="81" customFormat="1" spans="1:11">
      <c r="A69" s="16">
        <v>66</v>
      </c>
      <c r="B69" s="16" t="s">
        <v>1580</v>
      </c>
      <c r="C69" s="102" t="s">
        <v>1708</v>
      </c>
      <c r="D69" s="102" t="s">
        <v>1709</v>
      </c>
      <c r="E69" s="16">
        <v>87</v>
      </c>
      <c r="F69" s="16">
        <v>70.0842</v>
      </c>
      <c r="G69" s="16">
        <v>72.0842</v>
      </c>
      <c r="H69" s="16">
        <v>60</v>
      </c>
      <c r="I69" s="17">
        <v>71.90473</v>
      </c>
      <c r="J69" s="16">
        <f t="shared" si="1"/>
        <v>29</v>
      </c>
      <c r="K69" s="11">
        <v>66</v>
      </c>
    </row>
    <row r="70" s="81" customFormat="1" spans="1:11">
      <c r="A70" s="16">
        <v>67</v>
      </c>
      <c r="B70" s="16" t="s">
        <v>1580</v>
      </c>
      <c r="C70" s="102" t="s">
        <v>1710</v>
      </c>
      <c r="D70" s="102" t="s">
        <v>1711</v>
      </c>
      <c r="E70" s="21">
        <v>90</v>
      </c>
      <c r="F70" s="21">
        <v>69.63</v>
      </c>
      <c r="G70" s="22">
        <v>65.63</v>
      </c>
      <c r="H70" s="21">
        <v>76</v>
      </c>
      <c r="I70" s="23">
        <v>71.3595</v>
      </c>
      <c r="J70" s="16">
        <f t="shared" si="1"/>
        <v>30</v>
      </c>
      <c r="K70" s="11">
        <v>67</v>
      </c>
    </row>
    <row r="71" s="81" customFormat="1" spans="1:11">
      <c r="A71" s="16">
        <v>68</v>
      </c>
      <c r="B71" s="16" t="s">
        <v>1580</v>
      </c>
      <c r="C71" s="102" t="s">
        <v>1712</v>
      </c>
      <c r="D71" s="102" t="s">
        <v>1713</v>
      </c>
      <c r="E71" s="16">
        <v>88</v>
      </c>
      <c r="F71" s="16">
        <v>70.11</v>
      </c>
      <c r="G71" s="16">
        <v>70.11</v>
      </c>
      <c r="H71" s="16">
        <v>62</v>
      </c>
      <c r="I71" s="17">
        <v>71.1715</v>
      </c>
      <c r="J71" s="16">
        <f t="shared" si="1"/>
        <v>31</v>
      </c>
      <c r="K71" s="11">
        <v>68</v>
      </c>
    </row>
    <row r="72" s="81" customFormat="1" spans="1:11">
      <c r="A72" s="16">
        <v>69</v>
      </c>
      <c r="B72" s="16" t="s">
        <v>1580</v>
      </c>
      <c r="C72" s="102" t="s">
        <v>1714</v>
      </c>
      <c r="D72" s="102" t="s">
        <v>1715</v>
      </c>
      <c r="E72" s="16">
        <v>83</v>
      </c>
      <c r="F72" s="16">
        <v>73.53</v>
      </c>
      <c r="G72" s="16">
        <v>71.53</v>
      </c>
      <c r="H72" s="16">
        <v>60</v>
      </c>
      <c r="I72" s="17">
        <v>70.94</v>
      </c>
      <c r="J72" s="16">
        <f t="shared" si="1"/>
        <v>32</v>
      </c>
      <c r="K72" s="11">
        <v>69</v>
      </c>
    </row>
    <row r="73" s="81" customFormat="1" spans="1:11">
      <c r="A73" s="16">
        <v>70</v>
      </c>
      <c r="B73" s="16" t="s">
        <v>1577</v>
      </c>
      <c r="C73" s="16" t="s">
        <v>1716</v>
      </c>
      <c r="D73" s="16" t="s">
        <v>1717</v>
      </c>
      <c r="E73" s="16">
        <v>87</v>
      </c>
      <c r="F73" s="16">
        <v>68.4947</v>
      </c>
      <c r="G73" s="16">
        <v>66.4947</v>
      </c>
      <c r="H73" s="16">
        <v>72</v>
      </c>
      <c r="I73" s="17">
        <v>70.6716</v>
      </c>
      <c r="J73" s="16">
        <f t="shared" ref="J73:J119" si="2">SUMPRODUCT(($B$4:$B$119=B73)*($I$4:$I$119&gt;I73))+1</f>
        <v>38</v>
      </c>
      <c r="K73" s="11">
        <v>70</v>
      </c>
    </row>
    <row r="74" s="81" customFormat="1" spans="1:11">
      <c r="A74" s="16">
        <v>71</v>
      </c>
      <c r="B74" s="16" t="s">
        <v>1577</v>
      </c>
      <c r="C74" s="16" t="s">
        <v>1718</v>
      </c>
      <c r="D74" s="16" t="s">
        <v>1719</v>
      </c>
      <c r="E74" s="21">
        <v>85</v>
      </c>
      <c r="F74" s="21">
        <v>68.06</v>
      </c>
      <c r="G74" s="22">
        <v>68.06</v>
      </c>
      <c r="H74" s="21">
        <v>68</v>
      </c>
      <c r="I74" s="25">
        <v>70.589</v>
      </c>
      <c r="J74" s="16">
        <f t="shared" si="2"/>
        <v>39</v>
      </c>
      <c r="K74" s="11">
        <v>71</v>
      </c>
    </row>
    <row r="75" s="81" customFormat="1" spans="1:11">
      <c r="A75" s="16">
        <v>72</v>
      </c>
      <c r="B75" s="16" t="s">
        <v>1580</v>
      </c>
      <c r="C75" s="102" t="s">
        <v>1720</v>
      </c>
      <c r="D75" s="102" t="s">
        <v>1721</v>
      </c>
      <c r="E75" s="16">
        <v>87</v>
      </c>
      <c r="F75" s="16">
        <v>70.81</v>
      </c>
      <c r="G75" s="16">
        <v>68.81</v>
      </c>
      <c r="H75" s="16">
        <v>62</v>
      </c>
      <c r="I75" s="17">
        <v>70.1765</v>
      </c>
      <c r="J75" s="16">
        <f t="shared" si="2"/>
        <v>33</v>
      </c>
      <c r="K75" s="11">
        <v>72</v>
      </c>
    </row>
    <row r="76" s="81" customFormat="1" spans="1:11">
      <c r="A76" s="16">
        <v>73</v>
      </c>
      <c r="B76" s="16" t="s">
        <v>1580</v>
      </c>
      <c r="C76" s="102" t="s">
        <v>1722</v>
      </c>
      <c r="D76" s="102" t="s">
        <v>1723</v>
      </c>
      <c r="E76" s="16">
        <v>92</v>
      </c>
      <c r="F76" s="16">
        <v>63.5105</v>
      </c>
      <c r="G76" s="16">
        <v>63.5105</v>
      </c>
      <c r="H76" s="16">
        <v>74</v>
      </c>
      <c r="I76" s="17">
        <v>69.8818</v>
      </c>
      <c r="J76" s="16">
        <f t="shared" si="2"/>
        <v>34</v>
      </c>
      <c r="K76" s="11">
        <v>73</v>
      </c>
    </row>
    <row r="77" s="81" customFormat="1" spans="1:11">
      <c r="A77" s="16">
        <v>74</v>
      </c>
      <c r="B77" s="16" t="s">
        <v>1577</v>
      </c>
      <c r="C77" s="16" t="s">
        <v>1724</v>
      </c>
      <c r="D77" s="16" t="s">
        <v>1725</v>
      </c>
      <c r="E77" s="16">
        <v>85</v>
      </c>
      <c r="F77" s="16">
        <v>64.579</v>
      </c>
      <c r="G77" s="16">
        <v>68.579</v>
      </c>
      <c r="H77" s="16">
        <v>62</v>
      </c>
      <c r="I77" s="17">
        <v>69.7264</v>
      </c>
      <c r="J77" s="16">
        <f t="shared" si="2"/>
        <v>40</v>
      </c>
      <c r="K77" s="11">
        <v>74</v>
      </c>
    </row>
    <row r="78" s="81" customFormat="1" spans="1:11">
      <c r="A78" s="16">
        <v>75</v>
      </c>
      <c r="B78" s="16" t="s">
        <v>1580</v>
      </c>
      <c r="C78" s="102" t="s">
        <v>1726</v>
      </c>
      <c r="D78" s="102" t="s">
        <v>1727</v>
      </c>
      <c r="E78" s="21">
        <v>87</v>
      </c>
      <c r="F78" s="21">
        <v>69.4315</v>
      </c>
      <c r="G78" s="22">
        <v>65.4315</v>
      </c>
      <c r="H78" s="21">
        <v>70</v>
      </c>
      <c r="I78" s="25">
        <v>69.5804</v>
      </c>
      <c r="J78" s="16">
        <f t="shared" si="2"/>
        <v>35</v>
      </c>
      <c r="K78" s="11">
        <v>75</v>
      </c>
    </row>
    <row r="79" s="81" customFormat="1" spans="1:11">
      <c r="A79" s="16">
        <v>76</v>
      </c>
      <c r="B79" s="16" t="s">
        <v>1577</v>
      </c>
      <c r="C79" s="16" t="s">
        <v>1728</v>
      </c>
      <c r="D79" s="16" t="s">
        <v>1729</v>
      </c>
      <c r="E79" s="21">
        <v>85</v>
      </c>
      <c r="F79" s="21">
        <v>69.774</v>
      </c>
      <c r="G79" s="22">
        <v>65.774</v>
      </c>
      <c r="H79" s="21">
        <v>70</v>
      </c>
      <c r="I79" s="23">
        <v>69.503</v>
      </c>
      <c r="J79" s="16">
        <f t="shared" si="2"/>
        <v>41</v>
      </c>
      <c r="K79" s="11">
        <v>76</v>
      </c>
    </row>
    <row r="80" s="81" customFormat="1" spans="1:11">
      <c r="A80" s="16">
        <v>77</v>
      </c>
      <c r="B80" s="16" t="s">
        <v>1580</v>
      </c>
      <c r="C80" s="102" t="s">
        <v>1730</v>
      </c>
      <c r="D80" s="102" t="s">
        <v>1731</v>
      </c>
      <c r="E80" s="21">
        <v>90</v>
      </c>
      <c r="F80" s="21">
        <v>66.16</v>
      </c>
      <c r="G80" s="22">
        <v>66.16</v>
      </c>
      <c r="H80" s="21">
        <v>64</v>
      </c>
      <c r="I80" s="23">
        <v>69.304</v>
      </c>
      <c r="J80" s="16">
        <f t="shared" si="2"/>
        <v>36</v>
      </c>
      <c r="K80" s="11">
        <v>77</v>
      </c>
    </row>
    <row r="81" s="81" customFormat="1" spans="1:11">
      <c r="A81" s="16">
        <v>78</v>
      </c>
      <c r="B81" s="16" t="s">
        <v>1580</v>
      </c>
      <c r="C81" s="102" t="s">
        <v>1732</v>
      </c>
      <c r="D81" s="102" t="s">
        <v>1733</v>
      </c>
      <c r="E81" s="21">
        <v>86</v>
      </c>
      <c r="F81" s="21">
        <v>68.65</v>
      </c>
      <c r="G81" s="22">
        <v>66.65</v>
      </c>
      <c r="H81" s="21">
        <v>64</v>
      </c>
      <c r="I81" s="23">
        <v>69.0225</v>
      </c>
      <c r="J81" s="16">
        <f t="shared" si="2"/>
        <v>37</v>
      </c>
      <c r="K81" s="11">
        <v>78</v>
      </c>
    </row>
    <row r="82" s="81" customFormat="1" spans="1:11">
      <c r="A82" s="16">
        <v>79</v>
      </c>
      <c r="B82" s="16" t="s">
        <v>1577</v>
      </c>
      <c r="C82" s="16" t="s">
        <v>1734</v>
      </c>
      <c r="D82" s="16" t="s">
        <v>1735</v>
      </c>
      <c r="E82" s="16">
        <v>85</v>
      </c>
      <c r="F82" s="16">
        <v>70.6053</v>
      </c>
      <c r="G82" s="16">
        <v>64.6053</v>
      </c>
      <c r="H82" s="16">
        <v>70</v>
      </c>
      <c r="I82" s="17">
        <v>68.7434</v>
      </c>
      <c r="J82" s="16">
        <f t="shared" si="2"/>
        <v>42</v>
      </c>
      <c r="K82" s="11">
        <v>79</v>
      </c>
    </row>
    <row r="83" s="81" customFormat="1" spans="1:11">
      <c r="A83" s="16">
        <v>80</v>
      </c>
      <c r="B83" s="16" t="s">
        <v>1580</v>
      </c>
      <c r="C83" s="102" t="s">
        <v>1736</v>
      </c>
      <c r="D83" s="102" t="s">
        <v>1737</v>
      </c>
      <c r="E83" s="16">
        <v>88</v>
      </c>
      <c r="F83" s="16">
        <v>66.47</v>
      </c>
      <c r="G83" s="16">
        <v>62.47</v>
      </c>
      <c r="H83" s="16">
        <v>74</v>
      </c>
      <c r="I83" s="17">
        <v>68.6055</v>
      </c>
      <c r="J83" s="16">
        <f t="shared" si="2"/>
        <v>38</v>
      </c>
      <c r="K83" s="11">
        <v>80</v>
      </c>
    </row>
    <row r="84" s="81" customFormat="1" spans="1:11">
      <c r="A84" s="16">
        <v>81</v>
      </c>
      <c r="B84" s="16" t="s">
        <v>1580</v>
      </c>
      <c r="C84" s="102" t="s">
        <v>1738</v>
      </c>
      <c r="D84" s="102" t="s">
        <v>1739</v>
      </c>
      <c r="E84" s="16">
        <v>91</v>
      </c>
      <c r="F84" s="16">
        <v>65.92</v>
      </c>
      <c r="G84" s="16">
        <v>63.92</v>
      </c>
      <c r="H84" s="16">
        <v>66</v>
      </c>
      <c r="I84" s="17">
        <v>68.398</v>
      </c>
      <c r="J84" s="16">
        <f t="shared" si="2"/>
        <v>39</v>
      </c>
      <c r="K84" s="11">
        <v>81</v>
      </c>
    </row>
    <row r="85" s="81" customFormat="1" spans="1:11">
      <c r="A85" s="16">
        <v>82</v>
      </c>
      <c r="B85" s="16" t="s">
        <v>1580</v>
      </c>
      <c r="C85" s="102" t="s">
        <v>1740</v>
      </c>
      <c r="D85" s="102" t="s">
        <v>1741</v>
      </c>
      <c r="E85" s="16">
        <v>82</v>
      </c>
      <c r="F85" s="16">
        <v>63.6052</v>
      </c>
      <c r="G85" s="16">
        <v>59.6052</v>
      </c>
      <c r="H85" s="16">
        <v>80</v>
      </c>
      <c r="I85" s="17">
        <v>67.0433</v>
      </c>
      <c r="J85" s="16">
        <f t="shared" si="2"/>
        <v>40</v>
      </c>
      <c r="K85" s="11">
        <v>82</v>
      </c>
    </row>
    <row r="86" s="81" customFormat="1" spans="1:11">
      <c r="A86" s="16">
        <v>83</v>
      </c>
      <c r="B86" s="16" t="s">
        <v>1580</v>
      </c>
      <c r="C86" s="102" t="s">
        <v>1742</v>
      </c>
      <c r="D86" s="102" t="s">
        <v>1743</v>
      </c>
      <c r="E86" s="16">
        <v>90</v>
      </c>
      <c r="F86" s="16">
        <v>66.67</v>
      </c>
      <c r="G86" s="16">
        <v>60.67</v>
      </c>
      <c r="H86" s="16">
        <v>68</v>
      </c>
      <c r="I86" s="17">
        <v>66.5355</v>
      </c>
      <c r="J86" s="16">
        <f t="shared" si="2"/>
        <v>41</v>
      </c>
      <c r="K86" s="11">
        <v>83</v>
      </c>
    </row>
    <row r="87" s="81" customFormat="1" spans="1:11">
      <c r="A87" s="16">
        <v>84</v>
      </c>
      <c r="B87" s="16" t="s">
        <v>1580</v>
      </c>
      <c r="C87" s="102" t="s">
        <v>1744</v>
      </c>
      <c r="D87" s="102" t="s">
        <v>1745</v>
      </c>
      <c r="E87" s="16">
        <v>87</v>
      </c>
      <c r="F87" s="16">
        <v>65.81</v>
      </c>
      <c r="G87" s="16">
        <v>61.81</v>
      </c>
      <c r="H87" s="16">
        <v>66</v>
      </c>
      <c r="I87" s="17">
        <v>66.4265</v>
      </c>
      <c r="J87" s="16">
        <f t="shared" si="2"/>
        <v>42</v>
      </c>
      <c r="K87" s="11">
        <v>84</v>
      </c>
    </row>
    <row r="88" s="81" customFormat="1" spans="1:11">
      <c r="A88" s="16">
        <v>85</v>
      </c>
      <c r="B88" s="16" t="s">
        <v>1577</v>
      </c>
      <c r="C88" s="16" t="s">
        <v>1746</v>
      </c>
      <c r="D88" s="16" t="s">
        <v>1747</v>
      </c>
      <c r="E88" s="16">
        <v>88</v>
      </c>
      <c r="F88" s="16">
        <v>67.7737</v>
      </c>
      <c r="G88" s="16">
        <v>61.7737</v>
      </c>
      <c r="H88" s="16">
        <v>64</v>
      </c>
      <c r="I88" s="17">
        <v>66.1529</v>
      </c>
      <c r="J88" s="16">
        <f t="shared" si="2"/>
        <v>43</v>
      </c>
      <c r="K88" s="11">
        <v>85</v>
      </c>
    </row>
    <row r="89" s="81" customFormat="1" spans="1:11">
      <c r="A89" s="16">
        <v>86</v>
      </c>
      <c r="B89" s="16" t="s">
        <v>1577</v>
      </c>
      <c r="C89" s="16" t="s">
        <v>1748</v>
      </c>
      <c r="D89" s="16" t="s">
        <v>1749</v>
      </c>
      <c r="E89" s="16">
        <v>85</v>
      </c>
      <c r="F89" s="16">
        <v>63.2684</v>
      </c>
      <c r="G89" s="16">
        <v>59.2684</v>
      </c>
      <c r="H89" s="16">
        <v>74</v>
      </c>
      <c r="I89" s="17">
        <v>66.0745</v>
      </c>
      <c r="J89" s="16">
        <f t="shared" si="2"/>
        <v>44</v>
      </c>
      <c r="K89" s="11">
        <v>86</v>
      </c>
    </row>
    <row r="90" s="81" customFormat="1" spans="1:11">
      <c r="A90" s="16">
        <v>87</v>
      </c>
      <c r="B90" s="16" t="s">
        <v>1580</v>
      </c>
      <c r="C90" s="102" t="s">
        <v>1750</v>
      </c>
      <c r="D90" s="102" t="s">
        <v>1751</v>
      </c>
      <c r="E90" s="16">
        <v>90</v>
      </c>
      <c r="F90" s="16">
        <v>68.14</v>
      </c>
      <c r="G90" s="16">
        <v>62.14</v>
      </c>
      <c r="H90" s="16">
        <v>60</v>
      </c>
      <c r="I90" s="17">
        <v>65.891</v>
      </c>
      <c r="J90" s="16">
        <f t="shared" si="2"/>
        <v>43</v>
      </c>
      <c r="K90" s="11">
        <v>87</v>
      </c>
    </row>
    <row r="91" s="81" customFormat="1" spans="1:11">
      <c r="A91" s="16">
        <v>88</v>
      </c>
      <c r="B91" s="16" t="s">
        <v>1577</v>
      </c>
      <c r="C91" s="16" t="s">
        <v>1752</v>
      </c>
      <c r="D91" s="16" t="s">
        <v>1753</v>
      </c>
      <c r="E91" s="16">
        <v>87</v>
      </c>
      <c r="F91" s="16">
        <v>58.6632</v>
      </c>
      <c r="G91" s="16">
        <v>57.6632</v>
      </c>
      <c r="H91" s="16">
        <v>74</v>
      </c>
      <c r="I91" s="17">
        <v>65.33108</v>
      </c>
      <c r="J91" s="16">
        <f t="shared" si="2"/>
        <v>45</v>
      </c>
      <c r="K91" s="11">
        <v>88</v>
      </c>
    </row>
    <row r="92" s="81" customFormat="1" spans="1:11">
      <c r="A92" s="16">
        <v>89</v>
      </c>
      <c r="B92" s="16" t="s">
        <v>1577</v>
      </c>
      <c r="C92" s="16" t="s">
        <v>1754</v>
      </c>
      <c r="D92" s="16" t="s">
        <v>1755</v>
      </c>
      <c r="E92" s="16">
        <v>73</v>
      </c>
      <c r="F92" s="16">
        <v>58.3316</v>
      </c>
      <c r="G92" s="16">
        <v>63.3316</v>
      </c>
      <c r="H92" s="16">
        <v>66</v>
      </c>
      <c r="I92" s="17">
        <v>65.3155</v>
      </c>
      <c r="J92" s="16">
        <f t="shared" si="2"/>
        <v>46</v>
      </c>
      <c r="K92" s="11">
        <v>89</v>
      </c>
    </row>
    <row r="93" s="81" customFormat="1" spans="1:11">
      <c r="A93" s="16">
        <v>90</v>
      </c>
      <c r="B93" s="16" t="s">
        <v>1580</v>
      </c>
      <c r="C93" s="102" t="s">
        <v>1756</v>
      </c>
      <c r="D93" s="102" t="s">
        <v>1757</v>
      </c>
      <c r="E93" s="21">
        <v>87</v>
      </c>
      <c r="F93" s="21">
        <v>64.5842</v>
      </c>
      <c r="G93" s="22">
        <v>60.5842</v>
      </c>
      <c r="H93" s="21">
        <v>64</v>
      </c>
      <c r="I93" s="23">
        <v>65.2297</v>
      </c>
      <c r="J93" s="16">
        <f t="shared" si="2"/>
        <v>44</v>
      </c>
      <c r="K93" s="11">
        <v>90</v>
      </c>
    </row>
    <row r="94" s="81" customFormat="1" spans="1:11">
      <c r="A94" s="16">
        <v>91</v>
      </c>
      <c r="B94" s="16" t="s">
        <v>1580</v>
      </c>
      <c r="C94" s="102" t="s">
        <v>1758</v>
      </c>
      <c r="D94" s="102" t="s">
        <v>1759</v>
      </c>
      <c r="E94" s="16">
        <v>84</v>
      </c>
      <c r="F94" s="16">
        <v>65.53</v>
      </c>
      <c r="G94" s="16">
        <v>59.53</v>
      </c>
      <c r="H94" s="16">
        <v>62</v>
      </c>
      <c r="I94" s="17">
        <v>63.6945</v>
      </c>
      <c r="J94" s="16">
        <f t="shared" si="2"/>
        <v>45</v>
      </c>
      <c r="K94" s="11">
        <v>91</v>
      </c>
    </row>
    <row r="95" s="81" customFormat="1" spans="1:11">
      <c r="A95" s="16">
        <v>92</v>
      </c>
      <c r="B95" s="16" t="s">
        <v>1577</v>
      </c>
      <c r="C95" s="16" t="s">
        <v>1760</v>
      </c>
      <c r="D95" s="16" t="s">
        <v>1122</v>
      </c>
      <c r="E95" s="16">
        <v>85</v>
      </c>
      <c r="F95" s="16">
        <v>65.4316</v>
      </c>
      <c r="G95" s="16">
        <v>59.4316</v>
      </c>
      <c r="H95" s="16">
        <v>56</v>
      </c>
      <c r="I95" s="17">
        <v>62.5805</v>
      </c>
      <c r="J95" s="16">
        <f t="shared" si="2"/>
        <v>47</v>
      </c>
      <c r="K95" s="11">
        <v>92</v>
      </c>
    </row>
    <row r="96" s="81" customFormat="1" spans="1:11">
      <c r="A96" s="16">
        <v>93</v>
      </c>
      <c r="B96" s="16" t="s">
        <v>1577</v>
      </c>
      <c r="C96" s="16" t="s">
        <v>1761</v>
      </c>
      <c r="D96" s="16" t="s">
        <v>1762</v>
      </c>
      <c r="E96" s="16">
        <v>85</v>
      </c>
      <c r="F96" s="16">
        <v>63.215</v>
      </c>
      <c r="G96" s="16">
        <v>53.215</v>
      </c>
      <c r="H96" s="16">
        <v>74</v>
      </c>
      <c r="I96" s="17">
        <v>62.1398</v>
      </c>
      <c r="J96" s="16">
        <f t="shared" si="2"/>
        <v>48</v>
      </c>
      <c r="K96" s="11">
        <v>93</v>
      </c>
    </row>
    <row r="97" s="81" customFormat="1" spans="1:11">
      <c r="A97" s="16">
        <v>94</v>
      </c>
      <c r="B97" s="16" t="s">
        <v>1580</v>
      </c>
      <c r="C97" s="102" t="s">
        <v>1763</v>
      </c>
      <c r="D97" s="102" t="s">
        <v>1764</v>
      </c>
      <c r="E97" s="19">
        <v>90</v>
      </c>
      <c r="F97" s="19">
        <v>59.5842</v>
      </c>
      <c r="G97" s="26">
        <v>47.5842</v>
      </c>
      <c r="H97" s="19">
        <v>88</v>
      </c>
      <c r="I97" s="17">
        <v>62.0297</v>
      </c>
      <c r="J97" s="16">
        <f t="shared" si="2"/>
        <v>46</v>
      </c>
      <c r="K97" s="11">
        <v>94</v>
      </c>
    </row>
    <row r="98" s="81" customFormat="1" spans="1:11">
      <c r="A98" s="16">
        <v>95</v>
      </c>
      <c r="B98" s="16" t="s">
        <v>1580</v>
      </c>
      <c r="C98" s="102" t="s">
        <v>1765</v>
      </c>
      <c r="D98" s="102" t="s">
        <v>1766</v>
      </c>
      <c r="E98" s="16">
        <v>87</v>
      </c>
      <c r="F98" s="16">
        <v>62.8789</v>
      </c>
      <c r="G98" s="16">
        <v>56.8789</v>
      </c>
      <c r="H98" s="16">
        <v>60</v>
      </c>
      <c r="I98" s="17">
        <v>62.0212</v>
      </c>
      <c r="J98" s="16">
        <f t="shared" si="2"/>
        <v>47</v>
      </c>
      <c r="K98" s="11">
        <v>95</v>
      </c>
    </row>
    <row r="99" s="81" customFormat="1" spans="1:11">
      <c r="A99" s="16">
        <v>96</v>
      </c>
      <c r="B99" s="16" t="s">
        <v>1577</v>
      </c>
      <c r="C99" s="16" t="s">
        <v>1767</v>
      </c>
      <c r="D99" s="16" t="s">
        <v>1768</v>
      </c>
      <c r="E99" s="16">
        <v>85</v>
      </c>
      <c r="F99" s="16">
        <v>62.7263</v>
      </c>
      <c r="G99" s="16">
        <v>52.7263</v>
      </c>
      <c r="H99" s="16">
        <v>70</v>
      </c>
      <c r="I99" s="17">
        <v>61.02</v>
      </c>
      <c r="J99" s="16">
        <f t="shared" si="2"/>
        <v>49</v>
      </c>
      <c r="K99" s="11">
        <v>96</v>
      </c>
    </row>
    <row r="100" s="81" customFormat="1" spans="1:11">
      <c r="A100" s="16">
        <v>97</v>
      </c>
      <c r="B100" s="16" t="s">
        <v>1580</v>
      </c>
      <c r="C100" s="102" t="s">
        <v>1769</v>
      </c>
      <c r="D100" s="102" t="s">
        <v>1770</v>
      </c>
      <c r="E100" s="21">
        <v>87</v>
      </c>
      <c r="F100" s="21">
        <v>62.73</v>
      </c>
      <c r="G100" s="22">
        <v>52.73</v>
      </c>
      <c r="H100" s="21">
        <v>64</v>
      </c>
      <c r="I100" s="23">
        <v>60.1245</v>
      </c>
      <c r="J100" s="16">
        <f t="shared" si="2"/>
        <v>48</v>
      </c>
      <c r="K100" s="11">
        <v>97</v>
      </c>
    </row>
    <row r="101" s="81" customFormat="1" spans="1:11">
      <c r="A101" s="16">
        <v>98</v>
      </c>
      <c r="B101" s="16" t="s">
        <v>1577</v>
      </c>
      <c r="C101" s="16" t="s">
        <v>1771</v>
      </c>
      <c r="D101" s="16" t="s">
        <v>1772</v>
      </c>
      <c r="E101" s="16">
        <v>85</v>
      </c>
      <c r="F101" s="16">
        <v>61.5947</v>
      </c>
      <c r="G101" s="16">
        <v>55.5947</v>
      </c>
      <c r="H101" s="16">
        <v>56</v>
      </c>
      <c r="I101" s="17">
        <v>60.09</v>
      </c>
      <c r="J101" s="16">
        <f t="shared" si="2"/>
        <v>50</v>
      </c>
      <c r="K101" s="11">
        <v>98</v>
      </c>
    </row>
    <row r="102" s="81" customFormat="1" spans="1:11">
      <c r="A102" s="16">
        <v>99</v>
      </c>
      <c r="B102" s="16" t="s">
        <v>1580</v>
      </c>
      <c r="C102" s="102" t="s">
        <v>1773</v>
      </c>
      <c r="D102" s="102" t="s">
        <v>1774</v>
      </c>
      <c r="E102" s="16">
        <v>87</v>
      </c>
      <c r="F102" s="16">
        <v>61.4842</v>
      </c>
      <c r="G102" s="16">
        <v>53.4842</v>
      </c>
      <c r="H102" s="16">
        <v>60</v>
      </c>
      <c r="I102" s="17">
        <v>59.8146</v>
      </c>
      <c r="J102" s="16">
        <f t="shared" si="2"/>
        <v>49</v>
      </c>
      <c r="K102" s="11">
        <v>99</v>
      </c>
    </row>
    <row r="103" s="81" customFormat="1" spans="1:11">
      <c r="A103" s="16">
        <v>100</v>
      </c>
      <c r="B103" s="16" t="s">
        <v>1577</v>
      </c>
      <c r="C103" s="16" t="s">
        <v>1775</v>
      </c>
      <c r="D103" s="16" t="s">
        <v>1776</v>
      </c>
      <c r="E103" s="16">
        <v>85</v>
      </c>
      <c r="F103" s="16">
        <v>59.81</v>
      </c>
      <c r="G103" s="16">
        <v>53.81</v>
      </c>
      <c r="H103" s="16">
        <v>60</v>
      </c>
      <c r="I103" s="17">
        <v>59.7265</v>
      </c>
      <c r="J103" s="16">
        <f t="shared" si="2"/>
        <v>51</v>
      </c>
      <c r="K103" s="11">
        <v>100</v>
      </c>
    </row>
    <row r="104" s="81" customFormat="1" spans="1:11">
      <c r="A104" s="16">
        <v>101</v>
      </c>
      <c r="B104" s="16" t="s">
        <v>1580</v>
      </c>
      <c r="C104" s="102" t="s">
        <v>1777</v>
      </c>
      <c r="D104" s="102" t="s">
        <v>1778</v>
      </c>
      <c r="E104" s="16">
        <v>85</v>
      </c>
      <c r="F104" s="16">
        <v>61.95</v>
      </c>
      <c r="G104" s="16">
        <v>51.95</v>
      </c>
      <c r="H104" s="16">
        <v>62</v>
      </c>
      <c r="I104" s="17">
        <v>58.9175</v>
      </c>
      <c r="J104" s="16">
        <f t="shared" si="2"/>
        <v>50</v>
      </c>
      <c r="K104" s="11">
        <v>101</v>
      </c>
    </row>
    <row r="105" s="81" customFormat="1" spans="1:11">
      <c r="A105" s="16">
        <v>102</v>
      </c>
      <c r="B105" s="16" t="s">
        <v>1580</v>
      </c>
      <c r="C105" s="102" t="s">
        <v>1779</v>
      </c>
      <c r="D105" s="102" t="s">
        <v>1780</v>
      </c>
      <c r="E105" s="16">
        <v>85</v>
      </c>
      <c r="F105" s="16">
        <v>58.96</v>
      </c>
      <c r="G105" s="16">
        <v>50.96</v>
      </c>
      <c r="H105" s="16">
        <v>64</v>
      </c>
      <c r="I105" s="17">
        <v>58.674</v>
      </c>
      <c r="J105" s="16">
        <f t="shared" si="2"/>
        <v>51</v>
      </c>
      <c r="K105" s="11">
        <v>102</v>
      </c>
    </row>
    <row r="106" s="81" customFormat="1" spans="1:11">
      <c r="A106" s="16">
        <v>103</v>
      </c>
      <c r="B106" s="16" t="s">
        <v>1580</v>
      </c>
      <c r="C106" s="102" t="s">
        <v>1781</v>
      </c>
      <c r="D106" s="102" t="s">
        <v>1782</v>
      </c>
      <c r="E106" s="16">
        <v>85</v>
      </c>
      <c r="F106" s="16">
        <v>60.92</v>
      </c>
      <c r="G106" s="16">
        <v>50.92</v>
      </c>
      <c r="H106" s="16">
        <v>64</v>
      </c>
      <c r="I106" s="17">
        <v>58.648</v>
      </c>
      <c r="J106" s="16">
        <f t="shared" si="2"/>
        <v>52</v>
      </c>
      <c r="K106" s="11">
        <v>103</v>
      </c>
    </row>
    <row r="107" s="81" customFormat="1" spans="1:11">
      <c r="A107" s="16">
        <v>104</v>
      </c>
      <c r="B107" s="16" t="s">
        <v>1577</v>
      </c>
      <c r="C107" s="16" t="s">
        <v>1783</v>
      </c>
      <c r="D107" s="16" t="s">
        <v>1784</v>
      </c>
      <c r="E107" s="16">
        <v>87</v>
      </c>
      <c r="F107" s="16">
        <v>57.3842</v>
      </c>
      <c r="G107" s="16">
        <v>51.3842</v>
      </c>
      <c r="H107" s="16">
        <v>60</v>
      </c>
      <c r="I107" s="17">
        <v>58.4497</v>
      </c>
      <c r="J107" s="16">
        <f t="shared" si="2"/>
        <v>52</v>
      </c>
      <c r="K107" s="11">
        <v>104</v>
      </c>
    </row>
    <row r="108" s="81" customFormat="1" spans="1:11">
      <c r="A108" s="16">
        <v>105</v>
      </c>
      <c r="B108" s="16" t="s">
        <v>1580</v>
      </c>
      <c r="C108" s="102" t="s">
        <v>1785</v>
      </c>
      <c r="D108" s="102" t="s">
        <v>1786</v>
      </c>
      <c r="E108" s="16">
        <v>87</v>
      </c>
      <c r="F108" s="16">
        <v>54.89</v>
      </c>
      <c r="G108" s="16" t="s">
        <v>1787</v>
      </c>
      <c r="H108" s="16">
        <v>80</v>
      </c>
      <c r="I108" s="17">
        <v>58.2285</v>
      </c>
      <c r="J108" s="16">
        <f t="shared" si="2"/>
        <v>53</v>
      </c>
      <c r="K108" s="11">
        <v>105</v>
      </c>
    </row>
    <row r="109" s="81" customFormat="1" spans="1:11">
      <c r="A109" s="16">
        <v>106</v>
      </c>
      <c r="B109" s="16" t="s">
        <v>1577</v>
      </c>
      <c r="C109" s="16" t="s">
        <v>1788</v>
      </c>
      <c r="D109" s="16" t="s">
        <v>1789</v>
      </c>
      <c r="E109" s="16">
        <v>87</v>
      </c>
      <c r="F109" s="16">
        <v>58.6263</v>
      </c>
      <c r="G109" s="16">
        <v>50.6263</v>
      </c>
      <c r="H109" s="16">
        <v>60</v>
      </c>
      <c r="I109" s="17">
        <v>57.9571</v>
      </c>
      <c r="J109" s="16">
        <f t="shared" si="2"/>
        <v>53</v>
      </c>
      <c r="K109" s="11">
        <v>106</v>
      </c>
    </row>
    <row r="110" s="81" customFormat="1" spans="1:11">
      <c r="A110" s="16">
        <v>107</v>
      </c>
      <c r="B110" s="16" t="s">
        <v>1580</v>
      </c>
      <c r="C110" s="102" t="s">
        <v>1790</v>
      </c>
      <c r="D110" s="102" t="s">
        <v>1791</v>
      </c>
      <c r="E110" s="21">
        <v>90</v>
      </c>
      <c r="F110" s="21">
        <v>57.4</v>
      </c>
      <c r="G110" s="22">
        <v>45.4</v>
      </c>
      <c r="H110" s="21">
        <v>68</v>
      </c>
      <c r="I110" s="23">
        <v>56.61</v>
      </c>
      <c r="J110" s="16">
        <f t="shared" si="2"/>
        <v>54</v>
      </c>
      <c r="K110" s="11">
        <v>107</v>
      </c>
    </row>
    <row r="111" s="81" customFormat="1" spans="1:11">
      <c r="A111" s="16">
        <v>108</v>
      </c>
      <c r="B111" s="16" t="s">
        <v>1577</v>
      </c>
      <c r="C111" s="16" t="s">
        <v>1792</v>
      </c>
      <c r="D111" s="16" t="s">
        <v>1793</v>
      </c>
      <c r="E111" s="16">
        <v>87</v>
      </c>
      <c r="F111" s="16">
        <v>58.074</v>
      </c>
      <c r="G111" s="16">
        <v>44.074</v>
      </c>
      <c r="H111" s="16">
        <v>66</v>
      </c>
      <c r="I111" s="17">
        <v>54.8981</v>
      </c>
      <c r="J111" s="16">
        <f t="shared" si="2"/>
        <v>54</v>
      </c>
      <c r="K111" s="11">
        <v>108</v>
      </c>
    </row>
    <row r="112" s="81" customFormat="1" spans="1:11">
      <c r="A112" s="16">
        <v>109</v>
      </c>
      <c r="B112" s="16" t="s">
        <v>1577</v>
      </c>
      <c r="C112" s="16" t="s">
        <v>1794</v>
      </c>
      <c r="D112" s="16" t="s">
        <v>1795</v>
      </c>
      <c r="E112" s="16">
        <v>87</v>
      </c>
      <c r="F112" s="16">
        <v>57.0632</v>
      </c>
      <c r="G112" s="16">
        <v>45.0632</v>
      </c>
      <c r="H112" s="16">
        <v>62</v>
      </c>
      <c r="I112" s="17">
        <v>54.74108</v>
      </c>
      <c r="J112" s="16">
        <f t="shared" si="2"/>
        <v>55</v>
      </c>
      <c r="K112" s="11">
        <v>109</v>
      </c>
    </row>
    <row r="113" s="81" customFormat="1" spans="1:11">
      <c r="A113" s="16">
        <v>110</v>
      </c>
      <c r="B113" s="16" t="s">
        <v>1577</v>
      </c>
      <c r="C113" s="16" t="s">
        <v>1796</v>
      </c>
      <c r="D113" s="16" t="s">
        <v>1797</v>
      </c>
      <c r="E113" s="16">
        <v>80</v>
      </c>
      <c r="F113" s="16">
        <v>56.0316</v>
      </c>
      <c r="G113" s="16">
        <v>46.0316</v>
      </c>
      <c r="H113" s="16">
        <v>56</v>
      </c>
      <c r="I113" s="17">
        <v>53.1205</v>
      </c>
      <c r="J113" s="16">
        <f t="shared" si="2"/>
        <v>56</v>
      </c>
      <c r="K113" s="11">
        <v>110</v>
      </c>
    </row>
    <row r="114" s="81" customFormat="1" spans="1:11">
      <c r="A114" s="16">
        <v>111</v>
      </c>
      <c r="B114" s="16" t="s">
        <v>1580</v>
      </c>
      <c r="C114" s="102" t="s">
        <v>1798</v>
      </c>
      <c r="D114" s="102" t="s">
        <v>1799</v>
      </c>
      <c r="E114" s="21">
        <v>87</v>
      </c>
      <c r="F114" s="21">
        <v>65.62</v>
      </c>
      <c r="G114" s="22">
        <v>51.62</v>
      </c>
      <c r="H114" s="21">
        <v>80</v>
      </c>
      <c r="I114" s="23">
        <v>46.603</v>
      </c>
      <c r="J114" s="16">
        <f t="shared" si="2"/>
        <v>55</v>
      </c>
      <c r="K114" s="11">
        <v>111</v>
      </c>
    </row>
    <row r="115" s="81" customFormat="1" spans="1:11">
      <c r="A115" s="16">
        <v>112</v>
      </c>
      <c r="B115" s="16" t="s">
        <v>1577</v>
      </c>
      <c r="C115" s="16" t="s">
        <v>1800</v>
      </c>
      <c r="D115" s="16" t="s">
        <v>1801</v>
      </c>
      <c r="E115" s="16">
        <v>85</v>
      </c>
      <c r="F115" s="16">
        <v>47.2526</v>
      </c>
      <c r="G115" s="16">
        <v>33.2526</v>
      </c>
      <c r="H115" s="16">
        <v>56</v>
      </c>
      <c r="I115" s="17">
        <v>45.56419</v>
      </c>
      <c r="J115" s="16">
        <f t="shared" si="2"/>
        <v>57</v>
      </c>
      <c r="K115" s="11">
        <v>112</v>
      </c>
    </row>
    <row r="116" s="81" customFormat="1" spans="1:11">
      <c r="A116" s="16">
        <v>113</v>
      </c>
      <c r="B116" s="16" t="s">
        <v>1580</v>
      </c>
      <c r="C116" s="102" t="s">
        <v>1802</v>
      </c>
      <c r="D116" s="102" t="s">
        <v>1803</v>
      </c>
      <c r="E116" s="16">
        <v>83</v>
      </c>
      <c r="F116" s="16">
        <v>42.2947</v>
      </c>
      <c r="G116" s="16">
        <v>28.2947</v>
      </c>
      <c r="H116" s="16">
        <v>60</v>
      </c>
      <c r="I116" s="17">
        <v>42.8415</v>
      </c>
      <c r="J116" s="16">
        <f t="shared" si="2"/>
        <v>56</v>
      </c>
      <c r="K116" s="11">
        <v>113</v>
      </c>
    </row>
    <row r="117" s="81" customFormat="1" spans="1:11">
      <c r="A117" s="16">
        <v>114</v>
      </c>
      <c r="B117" s="16" t="s">
        <v>1580</v>
      </c>
      <c r="C117" s="102" t="s">
        <v>1804</v>
      </c>
      <c r="D117" s="102" t="s">
        <v>1805</v>
      </c>
      <c r="E117" s="21">
        <v>88</v>
      </c>
      <c r="F117" s="21">
        <v>49.45</v>
      </c>
      <c r="G117" s="22">
        <v>23.45</v>
      </c>
      <c r="H117" s="21">
        <v>66</v>
      </c>
      <c r="I117" s="23">
        <v>41.6425</v>
      </c>
      <c r="J117" s="16">
        <f t="shared" si="2"/>
        <v>57</v>
      </c>
      <c r="K117" s="11">
        <v>114</v>
      </c>
    </row>
    <row r="118" s="81" customFormat="1" spans="1:11">
      <c r="A118" s="16">
        <v>115</v>
      </c>
      <c r="B118" s="16" t="s">
        <v>1577</v>
      </c>
      <c r="C118" s="16" t="s">
        <v>1806</v>
      </c>
      <c r="D118" s="16" t="s">
        <v>1807</v>
      </c>
      <c r="E118" s="16">
        <v>85</v>
      </c>
      <c r="F118" s="16">
        <v>47.4474</v>
      </c>
      <c r="G118" s="16">
        <v>21.4474</v>
      </c>
      <c r="H118" s="16">
        <v>56</v>
      </c>
      <c r="I118" s="17">
        <v>37.8908</v>
      </c>
      <c r="J118" s="16">
        <f t="shared" si="2"/>
        <v>58</v>
      </c>
      <c r="K118" s="11">
        <v>115</v>
      </c>
    </row>
    <row r="119" s="81" customFormat="1" spans="1:11">
      <c r="A119" s="16">
        <v>116</v>
      </c>
      <c r="B119" s="16" t="s">
        <v>1580</v>
      </c>
      <c r="C119" s="102" t="s">
        <v>1808</v>
      </c>
      <c r="D119" s="102" t="s">
        <v>1809</v>
      </c>
      <c r="E119" s="19">
        <v>0</v>
      </c>
      <c r="F119" s="19">
        <v>0</v>
      </c>
      <c r="G119" s="26">
        <v>0</v>
      </c>
      <c r="H119" s="19">
        <v>0</v>
      </c>
      <c r="I119" s="17">
        <v>0</v>
      </c>
      <c r="J119" s="16">
        <f t="shared" si="2"/>
        <v>58</v>
      </c>
      <c r="K119" s="11">
        <v>116</v>
      </c>
    </row>
  </sheetData>
  <mergeCells count="8">
    <mergeCell ref="A1:K1"/>
    <mergeCell ref="A2:A3"/>
    <mergeCell ref="B2:B3"/>
    <mergeCell ref="C2:C3"/>
    <mergeCell ref="D2:D3"/>
    <mergeCell ref="I2:I3"/>
    <mergeCell ref="J2:J3"/>
    <mergeCell ref="K2:K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1"/>
  <sheetViews>
    <sheetView topLeftCell="A72" workbookViewId="0">
      <selection activeCell="A1" sqref="$A1:$XFD1048576"/>
    </sheetView>
  </sheetViews>
  <sheetFormatPr defaultColWidth="9" defaultRowHeight="14.25"/>
  <cols>
    <col min="1" max="1" width="9" style="51"/>
    <col min="2" max="2" width="14.875" style="51" customWidth="1"/>
    <col min="3" max="3" width="11.5" style="51" customWidth="1"/>
    <col min="4" max="5" width="9" style="51"/>
    <col min="6" max="6" width="17.5" style="51" customWidth="1"/>
    <col min="7" max="8" width="9" style="51"/>
    <col min="9" max="9" width="11.5" style="52"/>
    <col min="10" max="10" width="9" style="53"/>
    <col min="11" max="11" width="9" style="51"/>
    <col min="12" max="16384" width="9" style="1"/>
  </cols>
  <sheetData>
    <row r="1" s="1" customFormat="1" ht="18.95" customHeight="1" spans="1:11">
      <c r="A1" s="54" t="s">
        <v>309</v>
      </c>
      <c r="B1" s="54"/>
      <c r="C1" s="54"/>
      <c r="D1" s="54"/>
      <c r="E1" s="54"/>
      <c r="F1" s="54"/>
      <c r="G1" s="55"/>
      <c r="H1" s="54"/>
      <c r="I1" s="56"/>
      <c r="J1" s="57"/>
      <c r="K1" s="55"/>
    </row>
    <row r="2" s="1" customFormat="1" ht="27" spans="1:11">
      <c r="A2" s="54" t="s">
        <v>310</v>
      </c>
      <c r="B2" s="54" t="s">
        <v>0</v>
      </c>
      <c r="C2" s="58" t="s">
        <v>1</v>
      </c>
      <c r="D2" s="54" t="s">
        <v>2</v>
      </c>
      <c r="E2" s="59" t="s">
        <v>3</v>
      </c>
      <c r="F2" s="59" t="s">
        <v>4</v>
      </c>
      <c r="G2" s="60"/>
      <c r="H2" s="59" t="s">
        <v>5</v>
      </c>
      <c r="I2" s="56" t="s">
        <v>6</v>
      </c>
      <c r="J2" s="61" t="s">
        <v>7</v>
      </c>
      <c r="K2" s="62" t="s">
        <v>8</v>
      </c>
    </row>
    <row r="3" s="1" customFormat="1" spans="1:11">
      <c r="A3" s="54"/>
      <c r="B3" s="54"/>
      <c r="C3" s="58"/>
      <c r="D3" s="54"/>
      <c r="E3" s="54" t="s">
        <v>9</v>
      </c>
      <c r="F3" s="54" t="s">
        <v>10</v>
      </c>
      <c r="G3" s="55" t="s">
        <v>9</v>
      </c>
      <c r="H3" s="54" t="s">
        <v>9</v>
      </c>
      <c r="I3" s="56"/>
      <c r="J3" s="61"/>
      <c r="K3" s="60"/>
    </row>
    <row r="4" s="1" customFormat="1" ht="14.1" customHeight="1" spans="1:11">
      <c r="A4" s="63">
        <v>1</v>
      </c>
      <c r="B4" s="63" t="s">
        <v>1810</v>
      </c>
      <c r="C4" s="64" t="s">
        <v>1811</v>
      </c>
      <c r="D4" s="65" t="s">
        <v>1812</v>
      </c>
      <c r="E4" s="66">
        <v>94</v>
      </c>
      <c r="F4" s="67">
        <v>82.444</v>
      </c>
      <c r="G4" s="68">
        <v>100</v>
      </c>
      <c r="H4" s="66">
        <v>92</v>
      </c>
      <c r="I4" s="69">
        <v>97.5</v>
      </c>
      <c r="J4" s="70">
        <f t="shared" ref="J4:J67" si="0">SUMPRODUCT(($B$4:$B$92=B4)*($I$4:$I$92&gt;I4))+1</f>
        <v>1</v>
      </c>
      <c r="K4" s="60">
        <v>1</v>
      </c>
    </row>
    <row r="5" s="1" customFormat="1" spans="1:11">
      <c r="A5" s="63">
        <v>2</v>
      </c>
      <c r="B5" s="63" t="s">
        <v>1810</v>
      </c>
      <c r="C5" s="64" t="s">
        <v>1813</v>
      </c>
      <c r="D5" s="64" t="s">
        <v>1814</v>
      </c>
      <c r="E5" s="64">
        <v>87</v>
      </c>
      <c r="F5" s="71">
        <v>82.427</v>
      </c>
      <c r="G5" s="72">
        <v>100</v>
      </c>
      <c r="H5" s="64">
        <v>88</v>
      </c>
      <c r="I5" s="73">
        <v>95.65</v>
      </c>
      <c r="J5" s="70">
        <f t="shared" si="0"/>
        <v>2</v>
      </c>
      <c r="K5" s="60">
        <v>2</v>
      </c>
    </row>
    <row r="6" s="1" customFormat="1" spans="1:11">
      <c r="A6" s="63">
        <v>3</v>
      </c>
      <c r="B6" s="16" t="s">
        <v>1815</v>
      </c>
      <c r="C6" s="19" t="s">
        <v>1816</v>
      </c>
      <c r="D6" s="20" t="s">
        <v>1817</v>
      </c>
      <c r="E6" s="21">
        <v>97</v>
      </c>
      <c r="F6" s="21">
        <v>84.174</v>
      </c>
      <c r="G6" s="22">
        <v>100</v>
      </c>
      <c r="H6" s="21">
        <v>78</v>
      </c>
      <c r="I6" s="23">
        <v>95.15</v>
      </c>
      <c r="J6" s="70">
        <f t="shared" si="0"/>
        <v>1</v>
      </c>
      <c r="K6" s="60">
        <v>3</v>
      </c>
    </row>
    <row r="7" s="1" customFormat="1" spans="1:11">
      <c r="A7" s="63">
        <v>4</v>
      </c>
      <c r="B7" s="16" t="s">
        <v>1815</v>
      </c>
      <c r="C7" s="19" t="s">
        <v>1818</v>
      </c>
      <c r="D7" s="19" t="s">
        <v>1819</v>
      </c>
      <c r="E7" s="19">
        <v>89</v>
      </c>
      <c r="F7" s="19">
        <v>86.876</v>
      </c>
      <c r="G7" s="26">
        <v>100</v>
      </c>
      <c r="H7" s="19">
        <v>82</v>
      </c>
      <c r="I7" s="17">
        <v>94.75</v>
      </c>
      <c r="J7" s="70">
        <f t="shared" si="0"/>
        <v>2</v>
      </c>
      <c r="K7" s="60">
        <v>4</v>
      </c>
    </row>
    <row r="8" s="1" customFormat="1" spans="1:11">
      <c r="A8" s="63">
        <v>5</v>
      </c>
      <c r="B8" s="63" t="s">
        <v>1810</v>
      </c>
      <c r="C8" s="64" t="s">
        <v>1820</v>
      </c>
      <c r="D8" s="65" t="s">
        <v>1821</v>
      </c>
      <c r="E8" s="66">
        <v>88</v>
      </c>
      <c r="F8" s="67">
        <v>87.067</v>
      </c>
      <c r="G8" s="68">
        <v>100</v>
      </c>
      <c r="H8" s="66">
        <v>80</v>
      </c>
      <c r="I8" s="69">
        <v>94.2</v>
      </c>
      <c r="J8" s="70">
        <f t="shared" si="0"/>
        <v>3</v>
      </c>
      <c r="K8" s="60">
        <v>5</v>
      </c>
    </row>
    <row r="9" s="1" customFormat="1" spans="1:11">
      <c r="A9" s="63">
        <v>6</v>
      </c>
      <c r="B9" s="16" t="s">
        <v>1815</v>
      </c>
      <c r="C9" s="19" t="s">
        <v>1822</v>
      </c>
      <c r="D9" s="20" t="s">
        <v>1823</v>
      </c>
      <c r="E9" s="21">
        <v>87</v>
      </c>
      <c r="F9" s="21">
        <v>87.596</v>
      </c>
      <c r="G9" s="22">
        <v>100</v>
      </c>
      <c r="H9" s="21">
        <v>80</v>
      </c>
      <c r="I9" s="23">
        <v>94.05</v>
      </c>
      <c r="J9" s="70">
        <f t="shared" si="0"/>
        <v>3</v>
      </c>
      <c r="K9" s="60">
        <v>6</v>
      </c>
    </row>
    <row r="10" s="1" customFormat="1" spans="1:11">
      <c r="A10" s="63">
        <v>7</v>
      </c>
      <c r="B10" s="16" t="s">
        <v>1815</v>
      </c>
      <c r="C10" s="16" t="s">
        <v>1824</v>
      </c>
      <c r="D10" s="16" t="s">
        <v>1825</v>
      </c>
      <c r="E10" s="16">
        <v>92</v>
      </c>
      <c r="F10" s="16">
        <v>79.983</v>
      </c>
      <c r="G10" s="16">
        <v>100</v>
      </c>
      <c r="H10" s="16">
        <v>74</v>
      </c>
      <c r="I10" s="17">
        <v>93.6</v>
      </c>
      <c r="J10" s="70">
        <f t="shared" si="0"/>
        <v>4</v>
      </c>
      <c r="K10" s="60">
        <v>7</v>
      </c>
    </row>
    <row r="11" s="1" customFormat="1" spans="1:11">
      <c r="A11" s="63">
        <v>8</v>
      </c>
      <c r="B11" s="16" t="s">
        <v>1815</v>
      </c>
      <c r="C11" s="19" t="s">
        <v>1826</v>
      </c>
      <c r="D11" s="20" t="s">
        <v>1827</v>
      </c>
      <c r="E11" s="21">
        <v>87</v>
      </c>
      <c r="F11" s="21">
        <v>82.18</v>
      </c>
      <c r="G11" s="22">
        <v>100</v>
      </c>
      <c r="H11" s="21">
        <v>76</v>
      </c>
      <c r="I11" s="23">
        <v>93.25</v>
      </c>
      <c r="J11" s="70">
        <f t="shared" si="0"/>
        <v>5</v>
      </c>
      <c r="K11" s="60">
        <v>8</v>
      </c>
    </row>
    <row r="12" s="1" customFormat="1" spans="1:11">
      <c r="A12" s="63">
        <v>9</v>
      </c>
      <c r="B12" s="16" t="s">
        <v>1815</v>
      </c>
      <c r="C12" s="21" t="s">
        <v>1828</v>
      </c>
      <c r="D12" s="21" t="s">
        <v>1829</v>
      </c>
      <c r="E12" s="21">
        <v>87</v>
      </c>
      <c r="F12" s="21">
        <v>81.264</v>
      </c>
      <c r="G12" s="22">
        <v>100</v>
      </c>
      <c r="H12" s="21">
        <v>76</v>
      </c>
      <c r="I12" s="25">
        <v>93.25</v>
      </c>
      <c r="J12" s="70">
        <f t="shared" si="0"/>
        <v>5</v>
      </c>
      <c r="K12" s="60">
        <v>9</v>
      </c>
    </row>
    <row r="13" s="1" customFormat="1" spans="1:11">
      <c r="A13" s="63">
        <v>10</v>
      </c>
      <c r="B13" s="16" t="s">
        <v>1815</v>
      </c>
      <c r="C13" s="16" t="s">
        <v>1830</v>
      </c>
      <c r="D13" s="16" t="s">
        <v>1831</v>
      </c>
      <c r="E13" s="16">
        <v>89</v>
      </c>
      <c r="F13" s="16">
        <v>77.404</v>
      </c>
      <c r="G13" s="16">
        <v>100</v>
      </c>
      <c r="H13" s="16">
        <v>74</v>
      </c>
      <c r="I13" s="17">
        <v>93.15</v>
      </c>
      <c r="J13" s="70">
        <f t="shared" si="0"/>
        <v>7</v>
      </c>
      <c r="K13" s="60">
        <v>10</v>
      </c>
    </row>
    <row r="14" s="1" customFormat="1" spans="1:11">
      <c r="A14" s="63">
        <v>11</v>
      </c>
      <c r="B14" s="63" t="s">
        <v>1810</v>
      </c>
      <c r="C14" s="64" t="s">
        <v>1832</v>
      </c>
      <c r="D14" s="63" t="s">
        <v>1833</v>
      </c>
      <c r="E14" s="63">
        <v>89</v>
      </c>
      <c r="F14" s="74">
        <v>80.798</v>
      </c>
      <c r="G14" s="63">
        <v>100</v>
      </c>
      <c r="H14" s="63">
        <v>72</v>
      </c>
      <c r="I14" s="73">
        <v>92.75</v>
      </c>
      <c r="J14" s="70">
        <f t="shared" si="0"/>
        <v>4</v>
      </c>
      <c r="K14" s="60">
        <v>11</v>
      </c>
    </row>
    <row r="15" s="1" customFormat="1" spans="1:11">
      <c r="A15" s="63">
        <v>12</v>
      </c>
      <c r="B15" s="16" t="s">
        <v>1815</v>
      </c>
      <c r="C15" s="16" t="s">
        <v>1834</v>
      </c>
      <c r="D15" s="16" t="s">
        <v>1835</v>
      </c>
      <c r="E15" s="16">
        <v>87</v>
      </c>
      <c r="F15" s="16">
        <v>78.86</v>
      </c>
      <c r="G15" s="16">
        <v>100</v>
      </c>
      <c r="H15" s="16">
        <v>72</v>
      </c>
      <c r="I15" s="17">
        <v>92.45</v>
      </c>
      <c r="J15" s="70">
        <f t="shared" si="0"/>
        <v>8</v>
      </c>
      <c r="K15" s="60">
        <v>12</v>
      </c>
    </row>
    <row r="16" s="1" customFormat="1" spans="1:11">
      <c r="A16" s="63">
        <v>13</v>
      </c>
      <c r="B16" s="63" t="s">
        <v>1810</v>
      </c>
      <c r="C16" s="64" t="s">
        <v>1836</v>
      </c>
      <c r="D16" s="65" t="s">
        <v>1837</v>
      </c>
      <c r="E16" s="66">
        <v>85</v>
      </c>
      <c r="F16" s="67">
        <v>82.618</v>
      </c>
      <c r="G16" s="68">
        <v>100</v>
      </c>
      <c r="H16" s="66">
        <v>72</v>
      </c>
      <c r="I16" s="69">
        <v>92.15</v>
      </c>
      <c r="J16" s="70">
        <f t="shared" si="0"/>
        <v>5</v>
      </c>
      <c r="K16" s="60">
        <v>13</v>
      </c>
    </row>
    <row r="17" s="1" customFormat="1" spans="1:11">
      <c r="A17" s="63">
        <v>14</v>
      </c>
      <c r="B17" s="63" t="s">
        <v>1810</v>
      </c>
      <c r="C17" s="64" t="s">
        <v>1838</v>
      </c>
      <c r="D17" s="66" t="s">
        <v>1839</v>
      </c>
      <c r="E17" s="66">
        <v>94</v>
      </c>
      <c r="F17" s="66">
        <v>79.4494</v>
      </c>
      <c r="G17" s="68">
        <v>93.4494</v>
      </c>
      <c r="H17" s="66">
        <v>86</v>
      </c>
      <c r="I17" s="75">
        <v>92.0421</v>
      </c>
      <c r="J17" s="70">
        <f t="shared" si="0"/>
        <v>6</v>
      </c>
      <c r="K17" s="60">
        <v>14</v>
      </c>
    </row>
    <row r="18" s="1" customFormat="1" spans="1:11">
      <c r="A18" s="63">
        <v>15</v>
      </c>
      <c r="B18" s="63" t="s">
        <v>1810</v>
      </c>
      <c r="C18" s="64" t="s">
        <v>1840</v>
      </c>
      <c r="D18" s="63" t="s">
        <v>1841</v>
      </c>
      <c r="E18" s="63">
        <v>86</v>
      </c>
      <c r="F18" s="74">
        <v>85.478</v>
      </c>
      <c r="G18" s="63">
        <v>100</v>
      </c>
      <c r="H18" s="63">
        <v>70</v>
      </c>
      <c r="I18" s="73">
        <v>91.9</v>
      </c>
      <c r="J18" s="70">
        <f t="shared" si="0"/>
        <v>7</v>
      </c>
      <c r="K18" s="60">
        <v>15</v>
      </c>
    </row>
    <row r="19" s="1" customFormat="1" spans="1:11">
      <c r="A19" s="63">
        <v>16</v>
      </c>
      <c r="B19" s="16" t="s">
        <v>1815</v>
      </c>
      <c r="C19" s="16" t="s">
        <v>1842</v>
      </c>
      <c r="D19" s="16" t="s">
        <v>1843</v>
      </c>
      <c r="E19" s="16">
        <v>90</v>
      </c>
      <c r="F19" s="16">
        <v>86.831</v>
      </c>
      <c r="G19" s="16">
        <v>100</v>
      </c>
      <c r="H19" s="16">
        <v>66</v>
      </c>
      <c r="I19" s="17">
        <v>91.7</v>
      </c>
      <c r="J19" s="70">
        <f t="shared" si="0"/>
        <v>9</v>
      </c>
      <c r="K19" s="60">
        <v>16</v>
      </c>
    </row>
    <row r="20" s="1" customFormat="1" spans="1:11">
      <c r="A20" s="63">
        <v>17</v>
      </c>
      <c r="B20" s="63" t="s">
        <v>1810</v>
      </c>
      <c r="C20" s="64" t="s">
        <v>1844</v>
      </c>
      <c r="D20" s="63" t="s">
        <v>1845</v>
      </c>
      <c r="E20" s="63">
        <v>87</v>
      </c>
      <c r="F20" s="63">
        <v>74.0506</v>
      </c>
      <c r="G20" s="63">
        <v>100</v>
      </c>
      <c r="H20" s="63">
        <v>68</v>
      </c>
      <c r="I20" s="73">
        <v>91.65</v>
      </c>
      <c r="J20" s="70">
        <f t="shared" si="0"/>
        <v>8</v>
      </c>
      <c r="K20" s="60">
        <v>17</v>
      </c>
    </row>
    <row r="21" s="1" customFormat="1" spans="1:11">
      <c r="A21" s="63">
        <v>18</v>
      </c>
      <c r="B21" s="16" t="s">
        <v>1815</v>
      </c>
      <c r="C21" s="19" t="s">
        <v>1846</v>
      </c>
      <c r="D21" s="20" t="s">
        <v>1847</v>
      </c>
      <c r="E21" s="21">
        <v>87</v>
      </c>
      <c r="F21" s="21">
        <v>78.815</v>
      </c>
      <c r="G21" s="22">
        <v>100</v>
      </c>
      <c r="H21" s="21">
        <v>64</v>
      </c>
      <c r="I21" s="23">
        <v>90.85</v>
      </c>
      <c r="J21" s="70">
        <f t="shared" si="0"/>
        <v>10</v>
      </c>
      <c r="K21" s="60">
        <v>18</v>
      </c>
    </row>
    <row r="22" s="1" customFormat="1" spans="1:11">
      <c r="A22" s="63">
        <v>19</v>
      </c>
      <c r="B22" s="63" t="s">
        <v>1810</v>
      </c>
      <c r="C22" s="64" t="s">
        <v>1848</v>
      </c>
      <c r="D22" s="63" t="s">
        <v>1849</v>
      </c>
      <c r="E22" s="63">
        <v>86</v>
      </c>
      <c r="F22" s="63">
        <v>82.6517</v>
      </c>
      <c r="G22" s="63">
        <v>100</v>
      </c>
      <c r="H22" s="63">
        <v>62</v>
      </c>
      <c r="I22" s="73">
        <v>90.3</v>
      </c>
      <c r="J22" s="70">
        <f t="shared" si="0"/>
        <v>9</v>
      </c>
      <c r="K22" s="60">
        <v>19</v>
      </c>
    </row>
    <row r="23" s="1" customFormat="1" spans="1:11">
      <c r="A23" s="63">
        <v>20</v>
      </c>
      <c r="B23" s="16" t="s">
        <v>1815</v>
      </c>
      <c r="C23" s="16" t="s">
        <v>1850</v>
      </c>
      <c r="D23" s="16" t="s">
        <v>1851</v>
      </c>
      <c r="E23" s="16">
        <v>87</v>
      </c>
      <c r="F23" s="16">
        <v>78.837</v>
      </c>
      <c r="G23" s="16">
        <v>94.837</v>
      </c>
      <c r="H23" s="16">
        <v>72</v>
      </c>
      <c r="I23" s="17">
        <v>89.09408</v>
      </c>
      <c r="J23" s="70">
        <f t="shared" si="0"/>
        <v>11</v>
      </c>
      <c r="K23" s="60">
        <v>20</v>
      </c>
    </row>
    <row r="24" s="1" customFormat="1" spans="1:11">
      <c r="A24" s="63">
        <v>21</v>
      </c>
      <c r="B24" s="63" t="s">
        <v>1810</v>
      </c>
      <c r="C24" s="64" t="s">
        <v>1852</v>
      </c>
      <c r="D24" s="65" t="s">
        <v>1853</v>
      </c>
      <c r="E24" s="66">
        <v>87</v>
      </c>
      <c r="F24" s="66">
        <v>76.2528</v>
      </c>
      <c r="G24" s="68">
        <v>92.2528</v>
      </c>
      <c r="H24" s="66">
        <v>78</v>
      </c>
      <c r="I24" s="69">
        <v>88.6143</v>
      </c>
      <c r="J24" s="70">
        <f t="shared" si="0"/>
        <v>10</v>
      </c>
      <c r="K24" s="60">
        <v>21</v>
      </c>
    </row>
    <row r="25" s="1" customFormat="1" spans="1:11">
      <c r="A25" s="63">
        <v>22</v>
      </c>
      <c r="B25" s="63" t="s">
        <v>1810</v>
      </c>
      <c r="C25" s="64" t="s">
        <v>1854</v>
      </c>
      <c r="D25" s="63" t="s">
        <v>1855</v>
      </c>
      <c r="E25" s="63">
        <v>94</v>
      </c>
      <c r="F25" s="63">
        <v>76.7978</v>
      </c>
      <c r="G25" s="63">
        <v>89.7978</v>
      </c>
      <c r="H25" s="63">
        <v>78</v>
      </c>
      <c r="I25" s="73">
        <v>88.0686</v>
      </c>
      <c r="J25" s="70">
        <f t="shared" si="0"/>
        <v>11</v>
      </c>
      <c r="K25" s="60">
        <v>22</v>
      </c>
    </row>
    <row r="26" s="1" customFormat="1" spans="1:11">
      <c r="A26" s="63">
        <v>23</v>
      </c>
      <c r="B26" s="16" t="s">
        <v>1815</v>
      </c>
      <c r="C26" s="16" t="s">
        <v>1856</v>
      </c>
      <c r="D26" s="16" t="s">
        <v>1857</v>
      </c>
      <c r="E26" s="16">
        <v>87</v>
      </c>
      <c r="F26" s="16">
        <v>69.685</v>
      </c>
      <c r="G26" s="16">
        <v>91.685</v>
      </c>
      <c r="H26" s="16">
        <v>74</v>
      </c>
      <c r="I26" s="17">
        <v>87.4453</v>
      </c>
      <c r="J26" s="70">
        <f t="shared" si="0"/>
        <v>12</v>
      </c>
      <c r="K26" s="60">
        <v>23</v>
      </c>
    </row>
    <row r="27" s="1" customFormat="1" spans="1:11">
      <c r="A27" s="63">
        <v>24</v>
      </c>
      <c r="B27" s="63" t="s">
        <v>1810</v>
      </c>
      <c r="C27" s="64" t="s">
        <v>1858</v>
      </c>
      <c r="D27" s="65" t="s">
        <v>1859</v>
      </c>
      <c r="E27" s="66">
        <v>85</v>
      </c>
      <c r="F27" s="66">
        <v>79.4944</v>
      </c>
      <c r="G27" s="68">
        <v>89.4944</v>
      </c>
      <c r="H27" s="66">
        <v>82</v>
      </c>
      <c r="I27" s="69">
        <v>87.3213</v>
      </c>
      <c r="J27" s="70">
        <f t="shared" si="0"/>
        <v>12</v>
      </c>
      <c r="K27" s="60">
        <v>24</v>
      </c>
    </row>
    <row r="28" s="1" customFormat="1" spans="1:11">
      <c r="A28" s="63">
        <v>25</v>
      </c>
      <c r="B28" s="16" t="s">
        <v>1815</v>
      </c>
      <c r="C28" s="16" t="s">
        <v>1860</v>
      </c>
      <c r="D28" s="16" t="s">
        <v>1861</v>
      </c>
      <c r="E28" s="16">
        <v>87</v>
      </c>
      <c r="F28" s="16">
        <v>82.079</v>
      </c>
      <c r="G28" s="16">
        <v>90.079</v>
      </c>
      <c r="H28" s="16">
        <v>74</v>
      </c>
      <c r="I28" s="17">
        <v>86.401</v>
      </c>
      <c r="J28" s="70">
        <f t="shared" si="0"/>
        <v>13</v>
      </c>
      <c r="K28" s="60">
        <v>25</v>
      </c>
    </row>
    <row r="29" s="1" customFormat="1" spans="1:11">
      <c r="A29" s="63">
        <v>26</v>
      </c>
      <c r="B29" s="63" t="s">
        <v>1810</v>
      </c>
      <c r="C29" s="64" t="s">
        <v>1862</v>
      </c>
      <c r="D29" s="63" t="s">
        <v>1863</v>
      </c>
      <c r="E29" s="63">
        <v>85</v>
      </c>
      <c r="F29" s="63">
        <v>76.2416</v>
      </c>
      <c r="G29" s="63">
        <v>88.2416</v>
      </c>
      <c r="H29" s="63">
        <v>76</v>
      </c>
      <c r="I29" s="73">
        <v>85.307</v>
      </c>
      <c r="J29" s="70">
        <f t="shared" si="0"/>
        <v>13</v>
      </c>
      <c r="K29" s="60">
        <v>26</v>
      </c>
    </row>
    <row r="30" s="1" customFormat="1" spans="1:11">
      <c r="A30" s="63">
        <v>27</v>
      </c>
      <c r="B30" s="63" t="s">
        <v>1810</v>
      </c>
      <c r="C30" s="64" t="s">
        <v>1864</v>
      </c>
      <c r="D30" s="63" t="s">
        <v>1865</v>
      </c>
      <c r="E30" s="63">
        <v>85</v>
      </c>
      <c r="F30" s="74">
        <v>70.028</v>
      </c>
      <c r="G30" s="74">
        <v>92.028</v>
      </c>
      <c r="H30" s="63">
        <v>60</v>
      </c>
      <c r="I30" s="73">
        <v>84.5682</v>
      </c>
      <c r="J30" s="70">
        <f t="shared" si="0"/>
        <v>14</v>
      </c>
      <c r="K30" s="60">
        <v>27</v>
      </c>
    </row>
    <row r="31" s="1" customFormat="1" spans="1:11">
      <c r="A31" s="63">
        <v>28</v>
      </c>
      <c r="B31" s="63" t="s">
        <v>1810</v>
      </c>
      <c r="C31" s="64" t="s">
        <v>1866</v>
      </c>
      <c r="D31" s="63" t="s">
        <v>1867</v>
      </c>
      <c r="E31" s="63">
        <v>83</v>
      </c>
      <c r="F31" s="63">
        <v>73.6011</v>
      </c>
      <c r="G31" s="63">
        <v>87.6011</v>
      </c>
      <c r="H31" s="63">
        <v>74</v>
      </c>
      <c r="I31" s="73">
        <v>84.1907</v>
      </c>
      <c r="J31" s="70">
        <f t="shared" si="0"/>
        <v>15</v>
      </c>
      <c r="K31" s="60">
        <v>28</v>
      </c>
    </row>
    <row r="32" s="1" customFormat="1" spans="1:11">
      <c r="A32" s="63">
        <v>29</v>
      </c>
      <c r="B32" s="16" t="s">
        <v>1815</v>
      </c>
      <c r="C32" s="16" t="s">
        <v>1868</v>
      </c>
      <c r="D32" s="16" t="s">
        <v>1869</v>
      </c>
      <c r="E32" s="16">
        <v>93</v>
      </c>
      <c r="F32" s="16">
        <v>73.309</v>
      </c>
      <c r="G32" s="16">
        <v>83.309</v>
      </c>
      <c r="H32" s="16">
        <v>80</v>
      </c>
      <c r="I32" s="17">
        <v>84.10085</v>
      </c>
      <c r="J32" s="70">
        <f t="shared" si="0"/>
        <v>14</v>
      </c>
      <c r="K32" s="60">
        <v>29</v>
      </c>
    </row>
    <row r="33" s="1" customFormat="1" spans="1:11">
      <c r="A33" s="63">
        <v>30</v>
      </c>
      <c r="B33" s="16" t="s">
        <v>1815</v>
      </c>
      <c r="C33" s="16" t="s">
        <v>1870</v>
      </c>
      <c r="D33" s="16" t="s">
        <v>1871</v>
      </c>
      <c r="E33" s="16">
        <v>87</v>
      </c>
      <c r="F33" s="16">
        <v>83.742</v>
      </c>
      <c r="G33" s="16">
        <v>87.742</v>
      </c>
      <c r="H33" s="16">
        <v>64</v>
      </c>
      <c r="I33" s="17">
        <v>82.8823</v>
      </c>
      <c r="J33" s="70">
        <f t="shared" si="0"/>
        <v>15</v>
      </c>
      <c r="K33" s="60">
        <v>30</v>
      </c>
    </row>
    <row r="34" s="1" customFormat="1" spans="1:11">
      <c r="A34" s="63">
        <v>31</v>
      </c>
      <c r="B34" s="16" t="s">
        <v>1815</v>
      </c>
      <c r="C34" s="16" t="s">
        <v>1872</v>
      </c>
      <c r="D34" s="16" t="s">
        <v>1873</v>
      </c>
      <c r="E34" s="16">
        <v>87</v>
      </c>
      <c r="F34" s="16">
        <v>71.837</v>
      </c>
      <c r="G34" s="16">
        <v>87.837</v>
      </c>
      <c r="H34" s="16">
        <v>64</v>
      </c>
      <c r="I34" s="17">
        <v>82.7942</v>
      </c>
      <c r="J34" s="70">
        <f t="shared" si="0"/>
        <v>16</v>
      </c>
      <c r="K34" s="60">
        <v>31</v>
      </c>
    </row>
    <row r="35" s="1" customFormat="1" spans="1:11">
      <c r="A35" s="63">
        <v>32</v>
      </c>
      <c r="B35" s="63" t="s">
        <v>1810</v>
      </c>
      <c r="C35" s="64" t="s">
        <v>1874</v>
      </c>
      <c r="D35" s="63" t="s">
        <v>1875</v>
      </c>
      <c r="E35" s="63">
        <v>83</v>
      </c>
      <c r="F35" s="63">
        <v>70.5169</v>
      </c>
      <c r="G35" s="63">
        <v>86.5169</v>
      </c>
      <c r="H35" s="63">
        <v>70</v>
      </c>
      <c r="I35" s="73">
        <v>82.686</v>
      </c>
      <c r="J35" s="70">
        <f t="shared" si="0"/>
        <v>16</v>
      </c>
      <c r="K35" s="60">
        <v>32</v>
      </c>
    </row>
    <row r="36" s="1" customFormat="1" spans="1:11">
      <c r="A36" s="63">
        <v>33</v>
      </c>
      <c r="B36" s="16" t="s">
        <v>1815</v>
      </c>
      <c r="C36" s="19" t="s">
        <v>1876</v>
      </c>
      <c r="D36" s="20" t="s">
        <v>1877</v>
      </c>
      <c r="E36" s="21">
        <v>87</v>
      </c>
      <c r="F36" s="21">
        <v>74.96</v>
      </c>
      <c r="G36" s="22">
        <v>86.96</v>
      </c>
      <c r="H36" s="21">
        <v>64</v>
      </c>
      <c r="I36" s="23">
        <v>82.374</v>
      </c>
      <c r="J36" s="70">
        <f t="shared" si="0"/>
        <v>17</v>
      </c>
      <c r="K36" s="60">
        <v>33</v>
      </c>
    </row>
    <row r="37" s="1" customFormat="1" spans="1:11">
      <c r="A37" s="63">
        <v>34</v>
      </c>
      <c r="B37" s="16" t="s">
        <v>1815</v>
      </c>
      <c r="C37" s="16" t="s">
        <v>1878</v>
      </c>
      <c r="D37" s="16" t="s">
        <v>1879</v>
      </c>
      <c r="E37" s="16">
        <v>86</v>
      </c>
      <c r="F37" s="16">
        <v>77.843</v>
      </c>
      <c r="G37" s="16">
        <v>81.843</v>
      </c>
      <c r="H37" s="16">
        <v>76</v>
      </c>
      <c r="I37" s="17">
        <v>81.29795</v>
      </c>
      <c r="J37" s="70">
        <f t="shared" si="0"/>
        <v>18</v>
      </c>
      <c r="K37" s="60">
        <v>34</v>
      </c>
    </row>
    <row r="38" s="1" customFormat="1" spans="1:11">
      <c r="A38" s="63">
        <v>35</v>
      </c>
      <c r="B38" s="63" t="s">
        <v>1810</v>
      </c>
      <c r="C38" s="64" t="s">
        <v>1880</v>
      </c>
      <c r="D38" s="63" t="s">
        <v>1881</v>
      </c>
      <c r="E38" s="63">
        <v>87</v>
      </c>
      <c r="F38" s="74">
        <v>68</v>
      </c>
      <c r="G38" s="74">
        <v>82</v>
      </c>
      <c r="H38" s="63">
        <v>70</v>
      </c>
      <c r="I38" s="73">
        <v>80.35</v>
      </c>
      <c r="J38" s="70">
        <f t="shared" si="0"/>
        <v>17</v>
      </c>
      <c r="K38" s="60">
        <v>35</v>
      </c>
    </row>
    <row r="39" s="1" customFormat="1" spans="1:11">
      <c r="A39" s="63">
        <v>36</v>
      </c>
      <c r="B39" s="63" t="s">
        <v>1810</v>
      </c>
      <c r="C39" s="64" t="s">
        <v>1882</v>
      </c>
      <c r="D39" s="63" t="s">
        <v>1883</v>
      </c>
      <c r="E39" s="63">
        <v>87</v>
      </c>
      <c r="F39" s="63">
        <v>66.4831</v>
      </c>
      <c r="G39" s="63">
        <v>82.4831</v>
      </c>
      <c r="H39" s="63">
        <v>68</v>
      </c>
      <c r="I39" s="73">
        <v>80.264</v>
      </c>
      <c r="J39" s="70">
        <f t="shared" si="0"/>
        <v>18</v>
      </c>
      <c r="K39" s="60">
        <v>36</v>
      </c>
    </row>
    <row r="40" s="1" customFormat="1" spans="1:11">
      <c r="A40" s="63">
        <v>37</v>
      </c>
      <c r="B40" s="63" t="s">
        <v>1810</v>
      </c>
      <c r="C40" s="64" t="s">
        <v>1884</v>
      </c>
      <c r="D40" s="65" t="s">
        <v>1885</v>
      </c>
      <c r="E40" s="66">
        <v>80</v>
      </c>
      <c r="F40" s="66">
        <v>80.7079</v>
      </c>
      <c r="G40" s="68">
        <v>84.7079</v>
      </c>
      <c r="H40" s="66">
        <v>64</v>
      </c>
      <c r="I40" s="69">
        <v>79.8601</v>
      </c>
      <c r="J40" s="70">
        <f t="shared" si="0"/>
        <v>19</v>
      </c>
      <c r="K40" s="60">
        <v>37</v>
      </c>
    </row>
    <row r="41" s="1" customFormat="1" spans="1:11">
      <c r="A41" s="63">
        <v>38</v>
      </c>
      <c r="B41" s="63" t="s">
        <v>1810</v>
      </c>
      <c r="C41" s="64" t="s">
        <v>1886</v>
      </c>
      <c r="D41" s="63" t="s">
        <v>1887</v>
      </c>
      <c r="E41" s="63">
        <v>85</v>
      </c>
      <c r="F41" s="63">
        <v>68.5281</v>
      </c>
      <c r="G41" s="63">
        <v>82.5281</v>
      </c>
      <c r="H41" s="63">
        <v>66</v>
      </c>
      <c r="I41" s="73">
        <v>79.5933</v>
      </c>
      <c r="J41" s="70">
        <f t="shared" si="0"/>
        <v>20</v>
      </c>
      <c r="K41" s="60">
        <v>38</v>
      </c>
    </row>
    <row r="42" s="1" customFormat="1" spans="1:11">
      <c r="A42" s="63">
        <v>39</v>
      </c>
      <c r="B42" s="16" t="s">
        <v>1815</v>
      </c>
      <c r="C42" s="16" t="s">
        <v>1888</v>
      </c>
      <c r="D42" s="16" t="s">
        <v>1889</v>
      </c>
      <c r="E42" s="16">
        <v>86</v>
      </c>
      <c r="F42" s="16">
        <v>74.584</v>
      </c>
      <c r="G42" s="16">
        <v>82.584</v>
      </c>
      <c r="H42" s="16">
        <v>66</v>
      </c>
      <c r="I42" s="17">
        <v>79.3796</v>
      </c>
      <c r="J42" s="70">
        <f t="shared" si="0"/>
        <v>19</v>
      </c>
      <c r="K42" s="60">
        <v>39</v>
      </c>
    </row>
    <row r="43" s="1" customFormat="1" spans="1:11">
      <c r="A43" s="63">
        <v>40</v>
      </c>
      <c r="B43" s="63" t="s">
        <v>1810</v>
      </c>
      <c r="C43" s="64" t="s">
        <v>1890</v>
      </c>
      <c r="D43" s="63" t="s">
        <v>1891</v>
      </c>
      <c r="E43" s="63">
        <v>85</v>
      </c>
      <c r="F43" s="74">
        <v>75.933</v>
      </c>
      <c r="G43" s="74">
        <v>79.933</v>
      </c>
      <c r="H43" s="63">
        <v>70</v>
      </c>
      <c r="I43" s="73">
        <v>78.7065</v>
      </c>
      <c r="J43" s="70">
        <f t="shared" si="0"/>
        <v>21</v>
      </c>
      <c r="K43" s="60">
        <v>40</v>
      </c>
    </row>
    <row r="44" s="1" customFormat="1" spans="1:11">
      <c r="A44" s="63">
        <v>41</v>
      </c>
      <c r="B44" s="63" t="s">
        <v>1810</v>
      </c>
      <c r="C44" s="64" t="s">
        <v>1892</v>
      </c>
      <c r="D44" s="63" t="s">
        <v>1893</v>
      </c>
      <c r="E44" s="63">
        <v>85</v>
      </c>
      <c r="F44" s="74">
        <v>67</v>
      </c>
      <c r="G44" s="63">
        <v>81</v>
      </c>
      <c r="H44" s="63">
        <v>66</v>
      </c>
      <c r="I44" s="73">
        <v>78.6</v>
      </c>
      <c r="J44" s="70">
        <f t="shared" si="0"/>
        <v>22</v>
      </c>
      <c r="K44" s="60">
        <v>41</v>
      </c>
    </row>
    <row r="45" s="1" customFormat="1" spans="1:11">
      <c r="A45" s="63">
        <v>42</v>
      </c>
      <c r="B45" s="16" t="s">
        <v>1815</v>
      </c>
      <c r="C45" s="19" t="s">
        <v>1894</v>
      </c>
      <c r="D45" s="20" t="s">
        <v>1895</v>
      </c>
      <c r="E45" s="21">
        <v>86</v>
      </c>
      <c r="F45" s="21">
        <v>76.64</v>
      </c>
      <c r="G45" s="22">
        <v>78.64</v>
      </c>
      <c r="H45" s="21">
        <v>64</v>
      </c>
      <c r="I45" s="23">
        <v>76.816</v>
      </c>
      <c r="J45" s="70">
        <f t="shared" si="0"/>
        <v>20</v>
      </c>
      <c r="K45" s="60">
        <v>42</v>
      </c>
    </row>
    <row r="46" s="1" customFormat="1" spans="1:11">
      <c r="A46" s="63">
        <v>43</v>
      </c>
      <c r="B46" s="16" t="s">
        <v>1815</v>
      </c>
      <c r="C46" s="16" t="s">
        <v>1896</v>
      </c>
      <c r="D46" s="16" t="s">
        <v>1897</v>
      </c>
      <c r="E46" s="16">
        <v>88</v>
      </c>
      <c r="F46" s="16">
        <v>77.607</v>
      </c>
      <c r="G46" s="16">
        <v>77.607</v>
      </c>
      <c r="H46" s="16">
        <v>64</v>
      </c>
      <c r="I46" s="17">
        <v>76.446</v>
      </c>
      <c r="J46" s="70">
        <f t="shared" si="0"/>
        <v>21</v>
      </c>
      <c r="K46" s="60">
        <v>43</v>
      </c>
    </row>
    <row r="47" s="1" customFormat="1" spans="1:11">
      <c r="A47" s="63">
        <v>44</v>
      </c>
      <c r="B47" s="63" t="s">
        <v>1810</v>
      </c>
      <c r="C47" s="64" t="s">
        <v>1898</v>
      </c>
      <c r="D47" s="63" t="s">
        <v>1899</v>
      </c>
      <c r="E47" s="63">
        <v>84</v>
      </c>
      <c r="F47" s="63">
        <v>74.1011</v>
      </c>
      <c r="G47" s="63">
        <v>72.1011</v>
      </c>
      <c r="H47" s="63">
        <v>78</v>
      </c>
      <c r="I47" s="73">
        <v>76.3657</v>
      </c>
      <c r="J47" s="70">
        <f t="shared" si="0"/>
        <v>23</v>
      </c>
      <c r="K47" s="60">
        <v>44</v>
      </c>
    </row>
    <row r="48" s="1" customFormat="1" spans="1:11">
      <c r="A48" s="63">
        <v>45</v>
      </c>
      <c r="B48" s="63" t="s">
        <v>1810</v>
      </c>
      <c r="C48" s="64" t="s">
        <v>1900</v>
      </c>
      <c r="D48" s="63" t="s">
        <v>1901</v>
      </c>
      <c r="E48" s="63">
        <v>85</v>
      </c>
      <c r="F48" s="74">
        <v>75.983</v>
      </c>
      <c r="G48" s="74">
        <v>91.983</v>
      </c>
      <c r="H48" s="63">
        <v>66</v>
      </c>
      <c r="I48" s="73">
        <v>75.3389</v>
      </c>
      <c r="J48" s="70">
        <f t="shared" si="0"/>
        <v>24</v>
      </c>
      <c r="K48" s="60">
        <v>45</v>
      </c>
    </row>
    <row r="49" s="1" customFormat="1" spans="1:11">
      <c r="A49" s="63">
        <v>46</v>
      </c>
      <c r="B49" s="16" t="s">
        <v>1815</v>
      </c>
      <c r="C49" s="16" t="s">
        <v>1902</v>
      </c>
      <c r="D49" s="16" t="s">
        <v>1903</v>
      </c>
      <c r="E49" s="16">
        <v>86</v>
      </c>
      <c r="F49" s="16">
        <v>76.09</v>
      </c>
      <c r="G49" s="16">
        <v>74.09</v>
      </c>
      <c r="H49" s="16">
        <v>70</v>
      </c>
      <c r="I49" s="17">
        <v>75.0585</v>
      </c>
      <c r="J49" s="70">
        <f t="shared" si="0"/>
        <v>22</v>
      </c>
      <c r="K49" s="60">
        <v>46</v>
      </c>
    </row>
    <row r="50" s="1" customFormat="1" spans="1:11">
      <c r="A50" s="63">
        <v>47</v>
      </c>
      <c r="B50" s="16" t="s">
        <v>1815</v>
      </c>
      <c r="C50" s="16" t="s">
        <v>1904</v>
      </c>
      <c r="D50" s="16" t="s">
        <v>1905</v>
      </c>
      <c r="E50" s="16">
        <v>86</v>
      </c>
      <c r="F50" s="16">
        <v>75.292</v>
      </c>
      <c r="G50" s="16">
        <v>75.292</v>
      </c>
      <c r="H50" s="16">
        <v>64</v>
      </c>
      <c r="I50" s="17">
        <v>74.6398</v>
      </c>
      <c r="J50" s="70">
        <f t="shared" si="0"/>
        <v>23</v>
      </c>
      <c r="K50" s="60">
        <v>47</v>
      </c>
    </row>
    <row r="51" s="1" customFormat="1" spans="1:11">
      <c r="A51" s="63">
        <v>48</v>
      </c>
      <c r="B51" s="16" t="s">
        <v>1815</v>
      </c>
      <c r="C51" s="16" t="s">
        <v>1906</v>
      </c>
      <c r="D51" s="16" t="s">
        <v>1907</v>
      </c>
      <c r="E51" s="16">
        <v>87</v>
      </c>
      <c r="F51" s="16">
        <v>74.803</v>
      </c>
      <c r="G51" s="16">
        <v>74.803</v>
      </c>
      <c r="H51" s="16">
        <v>64</v>
      </c>
      <c r="I51" s="17">
        <v>74.472</v>
      </c>
      <c r="J51" s="70">
        <f t="shared" si="0"/>
        <v>24</v>
      </c>
      <c r="K51" s="60">
        <v>48</v>
      </c>
    </row>
    <row r="52" s="1" customFormat="1" spans="1:11">
      <c r="A52" s="63">
        <v>49</v>
      </c>
      <c r="B52" s="16" t="s">
        <v>1815</v>
      </c>
      <c r="C52" s="16" t="s">
        <v>1908</v>
      </c>
      <c r="D52" s="16" t="s">
        <v>1909</v>
      </c>
      <c r="E52" s="16">
        <v>87</v>
      </c>
      <c r="F52" s="16">
        <v>73.404</v>
      </c>
      <c r="G52" s="16">
        <v>73.404</v>
      </c>
      <c r="H52" s="16">
        <v>64</v>
      </c>
      <c r="I52" s="17">
        <v>73.5626</v>
      </c>
      <c r="J52" s="70">
        <f t="shared" si="0"/>
        <v>25</v>
      </c>
      <c r="K52" s="60">
        <v>49</v>
      </c>
    </row>
    <row r="53" s="1" customFormat="1" spans="1:11">
      <c r="A53" s="63">
        <v>50</v>
      </c>
      <c r="B53" s="63" t="s">
        <v>1810</v>
      </c>
      <c r="C53" s="64" t="s">
        <v>1910</v>
      </c>
      <c r="D53" s="63" t="s">
        <v>1911</v>
      </c>
      <c r="E53" s="63">
        <v>84</v>
      </c>
      <c r="F53" s="63">
        <v>72.6393</v>
      </c>
      <c r="G53" s="63">
        <v>74.5393</v>
      </c>
      <c r="H53" s="63">
        <v>62</v>
      </c>
      <c r="I53" s="73">
        <v>73.4505</v>
      </c>
      <c r="J53" s="70">
        <f t="shared" si="0"/>
        <v>25</v>
      </c>
      <c r="K53" s="60">
        <v>50</v>
      </c>
    </row>
    <row r="54" s="1" customFormat="1" spans="1:11">
      <c r="A54" s="63">
        <v>51</v>
      </c>
      <c r="B54" s="16" t="s">
        <v>1815</v>
      </c>
      <c r="C54" s="16" t="s">
        <v>1912</v>
      </c>
      <c r="D54" s="16" t="s">
        <v>1913</v>
      </c>
      <c r="E54" s="16">
        <v>86</v>
      </c>
      <c r="F54" s="16">
        <v>73.034</v>
      </c>
      <c r="G54" s="16">
        <v>71.034</v>
      </c>
      <c r="H54" s="16">
        <v>68</v>
      </c>
      <c r="I54" s="17">
        <v>72.6721</v>
      </c>
      <c r="J54" s="70">
        <f t="shared" si="0"/>
        <v>26</v>
      </c>
      <c r="K54" s="60">
        <v>51</v>
      </c>
    </row>
    <row r="55" s="1" customFormat="1" spans="1:11">
      <c r="A55" s="63">
        <v>52</v>
      </c>
      <c r="B55" s="16" t="s">
        <v>1815</v>
      </c>
      <c r="C55" s="16" t="s">
        <v>1914</v>
      </c>
      <c r="D55" s="16" t="s">
        <v>1915</v>
      </c>
      <c r="E55" s="16">
        <v>87</v>
      </c>
      <c r="F55" s="16">
        <v>73.539</v>
      </c>
      <c r="G55" s="16">
        <v>71.539</v>
      </c>
      <c r="H55" s="16">
        <v>64</v>
      </c>
      <c r="I55" s="17">
        <v>72.3504</v>
      </c>
      <c r="J55" s="70">
        <f t="shared" si="0"/>
        <v>27</v>
      </c>
      <c r="K55" s="60">
        <v>52</v>
      </c>
    </row>
    <row r="56" s="1" customFormat="1" spans="1:11">
      <c r="A56" s="63">
        <v>53</v>
      </c>
      <c r="B56" s="63" t="s">
        <v>1810</v>
      </c>
      <c r="C56" s="68" t="s">
        <v>1916</v>
      </c>
      <c r="D56" s="68" t="s">
        <v>1917</v>
      </c>
      <c r="E56" s="68">
        <v>83</v>
      </c>
      <c r="F56" s="68">
        <v>75.4438</v>
      </c>
      <c r="G56" s="68">
        <v>71.4438</v>
      </c>
      <c r="H56" s="68">
        <v>66</v>
      </c>
      <c r="I56" s="76">
        <v>72.0885</v>
      </c>
      <c r="J56" s="70">
        <f t="shared" si="0"/>
        <v>26</v>
      </c>
      <c r="K56" s="60">
        <v>53</v>
      </c>
    </row>
    <row r="57" s="1" customFormat="1" spans="1:11">
      <c r="A57" s="63">
        <v>54</v>
      </c>
      <c r="B57" s="16" t="s">
        <v>1815</v>
      </c>
      <c r="C57" s="16" t="s">
        <v>1918</v>
      </c>
      <c r="D57" s="16" t="s">
        <v>1919</v>
      </c>
      <c r="E57" s="16">
        <v>86</v>
      </c>
      <c r="F57" s="16">
        <v>72.82</v>
      </c>
      <c r="G57" s="16">
        <v>68.82</v>
      </c>
      <c r="H57" s="16">
        <v>72</v>
      </c>
      <c r="I57" s="17">
        <v>72.033</v>
      </c>
      <c r="J57" s="70">
        <f t="shared" si="0"/>
        <v>28</v>
      </c>
      <c r="K57" s="60">
        <v>54</v>
      </c>
    </row>
    <row r="58" s="1" customFormat="1" spans="1:11">
      <c r="A58" s="63">
        <v>55</v>
      </c>
      <c r="B58" s="16" t="s">
        <v>1815</v>
      </c>
      <c r="C58" s="16" t="s">
        <v>1920</v>
      </c>
      <c r="D58" s="16" t="s">
        <v>1921</v>
      </c>
      <c r="E58" s="16">
        <v>87</v>
      </c>
      <c r="F58" s="16">
        <v>71.282</v>
      </c>
      <c r="G58" s="16">
        <v>69.281</v>
      </c>
      <c r="H58" s="16">
        <v>68</v>
      </c>
      <c r="I58" s="17">
        <v>71.68265</v>
      </c>
      <c r="J58" s="70">
        <f t="shared" si="0"/>
        <v>29</v>
      </c>
      <c r="K58" s="60">
        <v>55</v>
      </c>
    </row>
    <row r="59" s="1" customFormat="1" spans="1:11">
      <c r="A59" s="63">
        <v>56</v>
      </c>
      <c r="B59" s="63" t="s">
        <v>1810</v>
      </c>
      <c r="C59" s="64" t="s">
        <v>1922</v>
      </c>
      <c r="D59" s="63" t="s">
        <v>1923</v>
      </c>
      <c r="E59" s="63">
        <v>83</v>
      </c>
      <c r="F59" s="63">
        <v>71.8764</v>
      </c>
      <c r="G59" s="63">
        <v>69.8764</v>
      </c>
      <c r="H59" s="63">
        <v>68</v>
      </c>
      <c r="I59" s="73">
        <v>71.4697</v>
      </c>
      <c r="J59" s="70">
        <f t="shared" si="0"/>
        <v>27</v>
      </c>
      <c r="K59" s="60">
        <v>56</v>
      </c>
    </row>
    <row r="60" s="1" customFormat="1" spans="1:11">
      <c r="A60" s="63">
        <v>57</v>
      </c>
      <c r="B60" s="63" t="s">
        <v>1810</v>
      </c>
      <c r="C60" s="64" t="s">
        <v>1924</v>
      </c>
      <c r="D60" s="63" t="s">
        <v>1925</v>
      </c>
      <c r="E60" s="63">
        <v>80</v>
      </c>
      <c r="F60" s="63">
        <v>73.1124</v>
      </c>
      <c r="G60" s="63">
        <v>71.1124</v>
      </c>
      <c r="H60" s="63">
        <v>66</v>
      </c>
      <c r="I60" s="73">
        <v>71.1124</v>
      </c>
      <c r="J60" s="70">
        <f t="shared" si="0"/>
        <v>28</v>
      </c>
      <c r="K60" s="60">
        <v>57</v>
      </c>
    </row>
    <row r="61" s="1" customFormat="1" spans="1:11">
      <c r="A61" s="63">
        <v>58</v>
      </c>
      <c r="B61" s="16" t="s">
        <v>1815</v>
      </c>
      <c r="C61" s="16" t="s">
        <v>1926</v>
      </c>
      <c r="D61" s="16" t="s">
        <v>1927</v>
      </c>
      <c r="E61" s="16">
        <v>87</v>
      </c>
      <c r="F61" s="16">
        <v>62.86</v>
      </c>
      <c r="G61" s="16">
        <v>68.86</v>
      </c>
      <c r="H61" s="16">
        <v>66</v>
      </c>
      <c r="I61" s="17">
        <v>71.009</v>
      </c>
      <c r="J61" s="70">
        <f t="shared" si="0"/>
        <v>30</v>
      </c>
      <c r="K61" s="60">
        <v>58</v>
      </c>
    </row>
    <row r="62" s="1" customFormat="1" spans="1:11">
      <c r="A62" s="63">
        <v>59</v>
      </c>
      <c r="B62" s="63" t="s">
        <v>1810</v>
      </c>
      <c r="C62" s="64" t="s">
        <v>1928</v>
      </c>
      <c r="D62" s="63" t="s">
        <v>1929</v>
      </c>
      <c r="E62" s="63">
        <v>84</v>
      </c>
      <c r="F62" s="63">
        <v>64.5506</v>
      </c>
      <c r="G62" s="63">
        <v>70.5506</v>
      </c>
      <c r="H62" s="63">
        <v>62</v>
      </c>
      <c r="I62" s="73">
        <v>70.8579</v>
      </c>
      <c r="J62" s="70">
        <f t="shared" si="0"/>
        <v>29</v>
      </c>
      <c r="K62" s="60">
        <v>59</v>
      </c>
    </row>
    <row r="63" s="1" customFormat="1" spans="1:11">
      <c r="A63" s="63">
        <v>60</v>
      </c>
      <c r="B63" s="63" t="s">
        <v>1810</v>
      </c>
      <c r="C63" s="64" t="s">
        <v>1930</v>
      </c>
      <c r="D63" s="68" t="s">
        <v>1931</v>
      </c>
      <c r="E63" s="68">
        <v>89</v>
      </c>
      <c r="F63" s="68">
        <v>66.8034</v>
      </c>
      <c r="G63" s="68">
        <v>66.8034</v>
      </c>
      <c r="H63" s="68">
        <v>70</v>
      </c>
      <c r="I63" s="76">
        <v>70.77221</v>
      </c>
      <c r="J63" s="70">
        <f t="shared" si="0"/>
        <v>30</v>
      </c>
      <c r="K63" s="60">
        <v>60</v>
      </c>
    </row>
    <row r="64" s="1" customFormat="1" spans="1:11">
      <c r="A64" s="63">
        <v>61</v>
      </c>
      <c r="B64" s="16" t="s">
        <v>1815</v>
      </c>
      <c r="C64" s="16" t="s">
        <v>1932</v>
      </c>
      <c r="D64" s="16" t="s">
        <v>1933</v>
      </c>
      <c r="E64" s="16">
        <v>87</v>
      </c>
      <c r="F64" s="16">
        <v>69.8</v>
      </c>
      <c r="G64" s="16">
        <v>66.8</v>
      </c>
      <c r="H64" s="16">
        <v>64</v>
      </c>
      <c r="I64" s="17">
        <v>70.77</v>
      </c>
      <c r="J64" s="70">
        <f t="shared" si="0"/>
        <v>31</v>
      </c>
      <c r="K64" s="60">
        <v>61</v>
      </c>
    </row>
    <row r="65" s="1" customFormat="1" spans="1:11">
      <c r="A65" s="63">
        <v>62</v>
      </c>
      <c r="B65" s="63" t="s">
        <v>1810</v>
      </c>
      <c r="C65" s="64" t="s">
        <v>1934</v>
      </c>
      <c r="D65" s="63" t="s">
        <v>1636</v>
      </c>
      <c r="E65" s="63">
        <v>83</v>
      </c>
      <c r="F65" s="63">
        <v>71.9213</v>
      </c>
      <c r="G65" s="63">
        <v>67.9213</v>
      </c>
      <c r="H65" s="63">
        <v>70</v>
      </c>
      <c r="I65" s="73">
        <v>70.5988</v>
      </c>
      <c r="J65" s="70">
        <f t="shared" si="0"/>
        <v>31</v>
      </c>
      <c r="K65" s="60">
        <v>62</v>
      </c>
    </row>
    <row r="66" s="1" customFormat="1" spans="1:11">
      <c r="A66" s="63">
        <v>63</v>
      </c>
      <c r="B66" s="16" t="s">
        <v>1815</v>
      </c>
      <c r="C66" s="16" t="s">
        <v>1935</v>
      </c>
      <c r="D66" s="16" t="s">
        <v>1936</v>
      </c>
      <c r="E66" s="16">
        <v>86</v>
      </c>
      <c r="F66" s="16">
        <v>68.079</v>
      </c>
      <c r="G66" s="16">
        <v>64.079</v>
      </c>
      <c r="H66" s="16">
        <v>64</v>
      </c>
      <c r="I66" s="17">
        <v>69.95135</v>
      </c>
      <c r="J66" s="70">
        <f t="shared" si="0"/>
        <v>32</v>
      </c>
      <c r="K66" s="60">
        <v>63</v>
      </c>
    </row>
    <row r="67" s="1" customFormat="1" spans="1:11">
      <c r="A67" s="63">
        <v>64</v>
      </c>
      <c r="B67" s="16" t="s">
        <v>1815</v>
      </c>
      <c r="C67" s="16" t="s">
        <v>1937</v>
      </c>
      <c r="D67" s="16" t="s">
        <v>1938</v>
      </c>
      <c r="E67" s="16">
        <v>87</v>
      </c>
      <c r="F67" s="16">
        <v>65.045</v>
      </c>
      <c r="G67" s="16">
        <v>63.045</v>
      </c>
      <c r="H67" s="16">
        <v>78</v>
      </c>
      <c r="I67" s="17">
        <v>69.6293</v>
      </c>
      <c r="J67" s="70">
        <f t="shared" si="0"/>
        <v>33</v>
      </c>
      <c r="K67" s="60">
        <v>64</v>
      </c>
    </row>
    <row r="68" s="1" customFormat="1" spans="1:11">
      <c r="A68" s="63">
        <v>65</v>
      </c>
      <c r="B68" s="63" t="s">
        <v>1810</v>
      </c>
      <c r="C68" s="64" t="s">
        <v>1939</v>
      </c>
      <c r="D68" s="68" t="s">
        <v>1940</v>
      </c>
      <c r="E68" s="68">
        <v>83</v>
      </c>
      <c r="F68" s="68">
        <v>69.0618</v>
      </c>
      <c r="G68" s="68">
        <v>67.0618</v>
      </c>
      <c r="H68" s="68">
        <v>66</v>
      </c>
      <c r="I68" s="76">
        <v>69.2401</v>
      </c>
      <c r="J68" s="70">
        <f t="shared" ref="J68:J96" si="1">SUMPRODUCT(($B$4:$B$92=B68)*($I$4:$I$92&gt;I68))+1</f>
        <v>32</v>
      </c>
      <c r="K68" s="60">
        <v>65</v>
      </c>
    </row>
    <row r="69" s="1" customFormat="1" spans="1:11">
      <c r="A69" s="63">
        <v>66</v>
      </c>
      <c r="B69" s="16" t="s">
        <v>1815</v>
      </c>
      <c r="C69" s="16" t="s">
        <v>1941</v>
      </c>
      <c r="D69" s="16" t="s">
        <v>1942</v>
      </c>
      <c r="E69" s="16">
        <v>87</v>
      </c>
      <c r="F69" s="16">
        <v>69.236</v>
      </c>
      <c r="G69" s="16">
        <v>65.236</v>
      </c>
      <c r="H69" s="16">
        <v>66</v>
      </c>
      <c r="I69" s="17">
        <v>68.6534</v>
      </c>
      <c r="J69" s="70">
        <f t="shared" si="1"/>
        <v>34</v>
      </c>
      <c r="K69" s="60">
        <v>66</v>
      </c>
    </row>
    <row r="70" s="1" customFormat="1" spans="1:11">
      <c r="A70" s="63">
        <v>67</v>
      </c>
      <c r="B70" s="63" t="s">
        <v>1810</v>
      </c>
      <c r="C70" s="64" t="s">
        <v>1943</v>
      </c>
      <c r="D70" s="68" t="s">
        <v>1944</v>
      </c>
      <c r="E70" s="68">
        <v>83</v>
      </c>
      <c r="F70" s="68">
        <v>67.9348</v>
      </c>
      <c r="G70" s="68">
        <v>65.9348</v>
      </c>
      <c r="H70" s="68">
        <v>66</v>
      </c>
      <c r="I70" s="76">
        <v>68.5076</v>
      </c>
      <c r="J70" s="70">
        <f t="shared" si="1"/>
        <v>33</v>
      </c>
      <c r="K70" s="60">
        <v>67</v>
      </c>
    </row>
    <row r="71" s="1" customFormat="1" spans="1:11">
      <c r="A71" s="63">
        <v>68</v>
      </c>
      <c r="B71" s="16" t="s">
        <v>1815</v>
      </c>
      <c r="C71" s="16" t="s">
        <v>1945</v>
      </c>
      <c r="D71" s="16" t="s">
        <v>1946</v>
      </c>
      <c r="E71" s="16">
        <v>90</v>
      </c>
      <c r="F71" s="16">
        <v>62.691</v>
      </c>
      <c r="G71" s="16">
        <v>56.691</v>
      </c>
      <c r="H71" s="16">
        <v>68</v>
      </c>
      <c r="I71" s="17">
        <v>67.84915</v>
      </c>
      <c r="J71" s="70">
        <f t="shared" si="1"/>
        <v>35</v>
      </c>
      <c r="K71" s="60">
        <v>68</v>
      </c>
    </row>
    <row r="72" s="1" customFormat="1" spans="1:11">
      <c r="A72" s="63">
        <v>69</v>
      </c>
      <c r="B72" s="63" t="s">
        <v>1810</v>
      </c>
      <c r="C72" s="64" t="s">
        <v>1947</v>
      </c>
      <c r="D72" s="68" t="s">
        <v>1948</v>
      </c>
      <c r="E72" s="68">
        <v>85</v>
      </c>
      <c r="F72" s="68">
        <v>68.8933</v>
      </c>
      <c r="G72" s="68">
        <v>64.8933</v>
      </c>
      <c r="H72" s="68">
        <v>64</v>
      </c>
      <c r="I72" s="76">
        <v>67.7306</v>
      </c>
      <c r="J72" s="70">
        <f t="shared" si="1"/>
        <v>34</v>
      </c>
      <c r="K72" s="60">
        <v>69</v>
      </c>
    </row>
    <row r="73" s="1" customFormat="1" spans="1:11">
      <c r="A73" s="63">
        <v>70</v>
      </c>
      <c r="B73" s="63" t="s">
        <v>1810</v>
      </c>
      <c r="C73" s="64" t="s">
        <v>1949</v>
      </c>
      <c r="D73" s="68" t="s">
        <v>1950</v>
      </c>
      <c r="E73" s="68">
        <v>75</v>
      </c>
      <c r="F73" s="68">
        <v>68.4213</v>
      </c>
      <c r="G73" s="68">
        <v>66.4213</v>
      </c>
      <c r="H73" s="68">
        <v>64</v>
      </c>
      <c r="I73" s="76">
        <v>67.2238</v>
      </c>
      <c r="J73" s="70">
        <f t="shared" si="1"/>
        <v>35</v>
      </c>
      <c r="K73" s="60">
        <v>70</v>
      </c>
    </row>
    <row r="74" s="1" customFormat="1" spans="1:11">
      <c r="A74" s="63">
        <v>71</v>
      </c>
      <c r="B74" s="63" t="s">
        <v>1810</v>
      </c>
      <c r="C74" s="68" t="s">
        <v>1951</v>
      </c>
      <c r="D74" s="68" t="s">
        <v>1952</v>
      </c>
      <c r="E74" s="68">
        <v>83</v>
      </c>
      <c r="F74" s="68">
        <v>68.4831</v>
      </c>
      <c r="G74" s="68">
        <v>64.4831</v>
      </c>
      <c r="H74" s="68">
        <v>64</v>
      </c>
      <c r="I74" s="76">
        <v>67.164</v>
      </c>
      <c r="J74" s="70">
        <f t="shared" si="1"/>
        <v>36</v>
      </c>
      <c r="K74" s="60">
        <v>71</v>
      </c>
    </row>
    <row r="75" s="1" customFormat="1" spans="1:11">
      <c r="A75" s="63">
        <v>72</v>
      </c>
      <c r="B75" s="63" t="s">
        <v>1810</v>
      </c>
      <c r="C75" s="64" t="s">
        <v>1953</v>
      </c>
      <c r="D75" s="68" t="s">
        <v>1954</v>
      </c>
      <c r="E75" s="68">
        <v>83</v>
      </c>
      <c r="F75" s="68">
        <v>63.7528</v>
      </c>
      <c r="G75" s="68">
        <v>67.7528</v>
      </c>
      <c r="H75" s="68">
        <v>64</v>
      </c>
      <c r="I75" s="76">
        <v>66.6893</v>
      </c>
      <c r="J75" s="70">
        <f t="shared" si="1"/>
        <v>37</v>
      </c>
      <c r="K75" s="60">
        <v>72</v>
      </c>
    </row>
    <row r="76" s="1" customFormat="1" spans="1:11">
      <c r="A76" s="63">
        <v>73</v>
      </c>
      <c r="B76" s="16" t="s">
        <v>1815</v>
      </c>
      <c r="C76" s="16" t="s">
        <v>1955</v>
      </c>
      <c r="D76" s="16" t="s">
        <v>1956</v>
      </c>
      <c r="E76" s="16">
        <v>87</v>
      </c>
      <c r="F76" s="16">
        <v>65.146</v>
      </c>
      <c r="G76" s="16">
        <v>61.146</v>
      </c>
      <c r="H76" s="16">
        <v>66</v>
      </c>
      <c r="I76" s="17">
        <v>65.9949</v>
      </c>
      <c r="J76" s="70">
        <f t="shared" si="1"/>
        <v>36</v>
      </c>
      <c r="K76" s="60">
        <v>73</v>
      </c>
    </row>
    <row r="77" s="1" customFormat="1" spans="1:11">
      <c r="A77" s="63">
        <v>74</v>
      </c>
      <c r="B77" s="63" t="s">
        <v>1810</v>
      </c>
      <c r="C77" s="64" t="s">
        <v>1957</v>
      </c>
      <c r="D77" s="68" t="s">
        <v>1958</v>
      </c>
      <c r="E77" s="68">
        <v>83</v>
      </c>
      <c r="F77" s="68">
        <v>64.2584</v>
      </c>
      <c r="G77" s="68">
        <v>58.2584</v>
      </c>
      <c r="H77" s="68">
        <v>68</v>
      </c>
      <c r="I77" s="76">
        <v>63.918</v>
      </c>
      <c r="J77" s="70">
        <f t="shared" si="1"/>
        <v>38</v>
      </c>
      <c r="K77" s="60">
        <v>74</v>
      </c>
    </row>
    <row r="78" s="1" customFormat="1" spans="1:11">
      <c r="A78" s="63">
        <v>75</v>
      </c>
      <c r="B78" s="16" t="s">
        <v>1815</v>
      </c>
      <c r="C78" s="16" t="s">
        <v>1959</v>
      </c>
      <c r="D78" s="16" t="s">
        <v>1960</v>
      </c>
      <c r="E78" s="16">
        <v>87</v>
      </c>
      <c r="F78" s="16">
        <v>64.978</v>
      </c>
      <c r="G78" s="16">
        <v>56.978</v>
      </c>
      <c r="H78" s="16">
        <v>66</v>
      </c>
      <c r="I78" s="17">
        <v>63.2857</v>
      </c>
      <c r="J78" s="70">
        <f t="shared" si="1"/>
        <v>37</v>
      </c>
      <c r="K78" s="60">
        <v>75</v>
      </c>
    </row>
    <row r="79" s="1" customFormat="1" spans="1:11">
      <c r="A79" s="63">
        <v>76</v>
      </c>
      <c r="B79" s="16" t="s">
        <v>1815</v>
      </c>
      <c r="C79" s="16" t="s">
        <v>1961</v>
      </c>
      <c r="D79" s="16" t="s">
        <v>1962</v>
      </c>
      <c r="E79" s="16">
        <v>90</v>
      </c>
      <c r="F79" s="16">
        <v>64.174</v>
      </c>
      <c r="G79" s="16">
        <v>54.174</v>
      </c>
      <c r="H79" s="16">
        <v>72</v>
      </c>
      <c r="I79" s="17">
        <v>63.1132</v>
      </c>
      <c r="J79" s="70">
        <f t="shared" si="1"/>
        <v>38</v>
      </c>
      <c r="K79" s="60">
        <v>76</v>
      </c>
    </row>
    <row r="80" s="1" customFormat="1" spans="1:11">
      <c r="A80" s="63">
        <v>77</v>
      </c>
      <c r="B80" s="16" t="s">
        <v>1815</v>
      </c>
      <c r="C80" s="16" t="s">
        <v>1963</v>
      </c>
      <c r="D80" s="16" t="s">
        <v>1964</v>
      </c>
      <c r="E80" s="16">
        <v>87</v>
      </c>
      <c r="F80" s="16">
        <v>62.596</v>
      </c>
      <c r="G80" s="16">
        <v>56.596</v>
      </c>
      <c r="H80" s="16">
        <v>66</v>
      </c>
      <c r="I80" s="17">
        <v>63.0374</v>
      </c>
      <c r="J80" s="70">
        <f t="shared" si="1"/>
        <v>39</v>
      </c>
      <c r="K80" s="60">
        <v>77</v>
      </c>
    </row>
    <row r="81" s="1" customFormat="1" spans="1:11">
      <c r="A81" s="63">
        <v>78</v>
      </c>
      <c r="B81" s="16" t="s">
        <v>1815</v>
      </c>
      <c r="C81" s="16" t="s">
        <v>1965</v>
      </c>
      <c r="D81" s="16" t="s">
        <v>1966</v>
      </c>
      <c r="E81" s="16">
        <v>87</v>
      </c>
      <c r="F81" s="16">
        <v>64.961</v>
      </c>
      <c r="G81" s="16">
        <v>54.961</v>
      </c>
      <c r="H81" s="16">
        <v>66</v>
      </c>
      <c r="I81" s="17">
        <v>61.97465</v>
      </c>
      <c r="J81" s="70">
        <f t="shared" si="1"/>
        <v>40</v>
      </c>
      <c r="K81" s="60">
        <v>78</v>
      </c>
    </row>
    <row r="82" s="1" customFormat="1" spans="1:11">
      <c r="A82" s="63">
        <v>79</v>
      </c>
      <c r="B82" s="16" t="s">
        <v>1815</v>
      </c>
      <c r="C82" s="16" t="s">
        <v>1967</v>
      </c>
      <c r="D82" s="16" t="s">
        <v>1389</v>
      </c>
      <c r="E82" s="16">
        <v>90</v>
      </c>
      <c r="F82" s="16">
        <v>66.483</v>
      </c>
      <c r="G82" s="16">
        <v>54.483</v>
      </c>
      <c r="H82" s="16">
        <v>64</v>
      </c>
      <c r="I82" s="17">
        <v>61.714</v>
      </c>
      <c r="J82" s="70">
        <f t="shared" si="1"/>
        <v>41</v>
      </c>
      <c r="K82" s="60">
        <v>79</v>
      </c>
    </row>
    <row r="83" s="1" customFormat="1" spans="1:11">
      <c r="A83" s="63">
        <v>80</v>
      </c>
      <c r="B83" s="63" t="s">
        <v>1810</v>
      </c>
      <c r="C83" s="64" t="s">
        <v>1968</v>
      </c>
      <c r="D83" s="68" t="s">
        <v>1969</v>
      </c>
      <c r="E83" s="68">
        <v>85</v>
      </c>
      <c r="F83" s="68">
        <v>55.2697</v>
      </c>
      <c r="G83" s="68">
        <v>54.2697</v>
      </c>
      <c r="H83" s="68">
        <v>66</v>
      </c>
      <c r="I83" s="76">
        <v>61.2253</v>
      </c>
      <c r="J83" s="70">
        <f t="shared" si="1"/>
        <v>39</v>
      </c>
      <c r="K83" s="60">
        <v>80</v>
      </c>
    </row>
    <row r="84" s="1" customFormat="1" spans="1:11">
      <c r="A84" s="63">
        <v>81</v>
      </c>
      <c r="B84" s="16" t="s">
        <v>1815</v>
      </c>
      <c r="C84" s="16" t="s">
        <v>1970</v>
      </c>
      <c r="D84" s="16" t="s">
        <v>1971</v>
      </c>
      <c r="E84" s="16">
        <v>90</v>
      </c>
      <c r="F84" s="16">
        <v>63.747</v>
      </c>
      <c r="G84" s="16">
        <v>47.747</v>
      </c>
      <c r="H84" s="16">
        <v>76</v>
      </c>
      <c r="I84" s="17">
        <v>59.73555</v>
      </c>
      <c r="J84" s="70">
        <f t="shared" si="1"/>
        <v>42</v>
      </c>
      <c r="K84" s="60">
        <v>81</v>
      </c>
    </row>
    <row r="85" s="1" customFormat="1" spans="1:11">
      <c r="A85" s="63">
        <v>82</v>
      </c>
      <c r="B85" s="63" t="s">
        <v>1810</v>
      </c>
      <c r="C85" s="68" t="s">
        <v>1972</v>
      </c>
      <c r="D85" s="68" t="s">
        <v>1973</v>
      </c>
      <c r="E85" s="68">
        <v>83</v>
      </c>
      <c r="F85" s="68">
        <v>61.8202</v>
      </c>
      <c r="G85" s="68">
        <v>51.8202</v>
      </c>
      <c r="H85" s="68">
        <v>66</v>
      </c>
      <c r="I85" s="76">
        <v>59.3331</v>
      </c>
      <c r="J85" s="70">
        <f t="shared" si="1"/>
        <v>40</v>
      </c>
      <c r="K85" s="60">
        <v>82</v>
      </c>
    </row>
    <row r="86" s="1" customFormat="1" spans="1:11">
      <c r="A86" s="63">
        <v>83</v>
      </c>
      <c r="B86" s="16" t="s">
        <v>1815</v>
      </c>
      <c r="C86" s="16" t="s">
        <v>1974</v>
      </c>
      <c r="D86" s="16" t="s">
        <v>1975</v>
      </c>
      <c r="E86" s="16">
        <v>72</v>
      </c>
      <c r="F86" s="16">
        <v>64.511</v>
      </c>
      <c r="G86" s="16">
        <v>50.511</v>
      </c>
      <c r="H86" s="16">
        <v>70</v>
      </c>
      <c r="I86" s="17">
        <v>58.0815</v>
      </c>
      <c r="J86" s="70">
        <f t="shared" si="1"/>
        <v>43</v>
      </c>
      <c r="K86" s="60">
        <v>83</v>
      </c>
    </row>
    <row r="87" s="1" customFormat="1" spans="1:11">
      <c r="A87" s="63">
        <v>84</v>
      </c>
      <c r="B87" s="16" t="s">
        <v>1815</v>
      </c>
      <c r="C87" s="16" t="s">
        <v>1976</v>
      </c>
      <c r="D87" s="16" t="s">
        <v>1977</v>
      </c>
      <c r="E87" s="16">
        <v>88</v>
      </c>
      <c r="F87" s="16">
        <v>60.719</v>
      </c>
      <c r="G87" s="16">
        <v>46.719</v>
      </c>
      <c r="H87" s="16">
        <v>72</v>
      </c>
      <c r="I87" s="17">
        <v>57.9674</v>
      </c>
      <c r="J87" s="70">
        <f t="shared" si="1"/>
        <v>44</v>
      </c>
      <c r="K87" s="60">
        <v>84</v>
      </c>
    </row>
    <row r="88" s="1" customFormat="1" spans="1:11">
      <c r="A88" s="63">
        <v>85</v>
      </c>
      <c r="B88" s="16" t="s">
        <v>1815</v>
      </c>
      <c r="C88" s="16" t="s">
        <v>1978</v>
      </c>
      <c r="D88" s="16" t="s">
        <v>1979</v>
      </c>
      <c r="E88" s="16">
        <v>85</v>
      </c>
      <c r="F88" s="16">
        <v>54.583</v>
      </c>
      <c r="G88" s="16">
        <v>50.583</v>
      </c>
      <c r="H88" s="16">
        <v>60</v>
      </c>
      <c r="I88" s="17">
        <v>57.69</v>
      </c>
      <c r="J88" s="70">
        <f t="shared" si="1"/>
        <v>45</v>
      </c>
      <c r="K88" s="60">
        <v>85</v>
      </c>
    </row>
    <row r="89" s="1" customFormat="1" spans="1:11">
      <c r="A89" s="63">
        <v>86</v>
      </c>
      <c r="B89" s="63" t="s">
        <v>1810</v>
      </c>
      <c r="C89" s="64" t="s">
        <v>1980</v>
      </c>
      <c r="D89" s="68" t="s">
        <v>1981</v>
      </c>
      <c r="E89" s="68">
        <v>86</v>
      </c>
      <c r="F89" s="68">
        <v>55.4607</v>
      </c>
      <c r="G89" s="68">
        <v>45.4607</v>
      </c>
      <c r="H89" s="68">
        <v>72</v>
      </c>
      <c r="I89" s="76">
        <v>56.8494</v>
      </c>
      <c r="J89" s="70">
        <f t="shared" si="1"/>
        <v>41</v>
      </c>
      <c r="K89" s="60">
        <v>86</v>
      </c>
    </row>
    <row r="90" s="1" customFormat="1" spans="1:11">
      <c r="A90" s="63">
        <v>87</v>
      </c>
      <c r="B90" s="63" t="s">
        <v>1810</v>
      </c>
      <c r="C90" s="64" t="s">
        <v>1982</v>
      </c>
      <c r="D90" s="68" t="s">
        <v>1983</v>
      </c>
      <c r="E90" s="68">
        <v>85</v>
      </c>
      <c r="F90" s="68">
        <v>55.8764</v>
      </c>
      <c r="G90" s="68">
        <v>45.8764</v>
      </c>
      <c r="H90" s="68">
        <v>66</v>
      </c>
      <c r="I90" s="76">
        <v>55.7697</v>
      </c>
      <c r="J90" s="70">
        <f t="shared" si="1"/>
        <v>42</v>
      </c>
      <c r="K90" s="60">
        <v>87</v>
      </c>
    </row>
    <row r="91" s="1" customFormat="1" spans="1:11">
      <c r="A91" s="63">
        <v>88</v>
      </c>
      <c r="B91" s="63" t="s">
        <v>1810</v>
      </c>
      <c r="C91" s="64" t="s">
        <v>1984</v>
      </c>
      <c r="D91" s="68" t="s">
        <v>1985</v>
      </c>
      <c r="E91" s="68">
        <v>83</v>
      </c>
      <c r="F91" s="68">
        <v>56.8708</v>
      </c>
      <c r="G91" s="68">
        <v>47.8708</v>
      </c>
      <c r="H91" s="68">
        <v>60</v>
      </c>
      <c r="I91" s="76">
        <v>55.566</v>
      </c>
      <c r="J91" s="70">
        <f t="shared" si="1"/>
        <v>43</v>
      </c>
      <c r="K91" s="60">
        <v>88</v>
      </c>
    </row>
    <row r="92" s="1" customFormat="1" spans="1:11">
      <c r="A92" s="63">
        <v>89</v>
      </c>
      <c r="B92" s="63" t="s">
        <v>1810</v>
      </c>
      <c r="C92" s="64" t="s">
        <v>1986</v>
      </c>
      <c r="D92" s="68" t="s">
        <v>1987</v>
      </c>
      <c r="E92" s="68">
        <v>83</v>
      </c>
      <c r="F92" s="68">
        <v>55.7528</v>
      </c>
      <c r="G92" s="68">
        <v>37.7528</v>
      </c>
      <c r="H92" s="68">
        <v>66</v>
      </c>
      <c r="I92" s="76">
        <v>50.1893</v>
      </c>
      <c r="J92" s="70">
        <f t="shared" si="1"/>
        <v>44</v>
      </c>
      <c r="K92" s="60">
        <v>89</v>
      </c>
    </row>
    <row r="93" s="1" customFormat="1" spans="1:11">
      <c r="A93" s="63">
        <v>90</v>
      </c>
      <c r="B93" s="63" t="s">
        <v>1810</v>
      </c>
      <c r="C93" s="64" t="s">
        <v>1988</v>
      </c>
      <c r="D93" s="68" t="s">
        <v>1989</v>
      </c>
      <c r="E93" s="68">
        <v>83</v>
      </c>
      <c r="F93" s="77">
        <v>54.691</v>
      </c>
      <c r="G93" s="77">
        <v>24.691</v>
      </c>
      <c r="H93" s="68">
        <v>64</v>
      </c>
      <c r="I93" s="76">
        <v>41.2991</v>
      </c>
      <c r="J93" s="70">
        <f t="shared" si="1"/>
        <v>45</v>
      </c>
      <c r="K93" s="60">
        <v>90</v>
      </c>
    </row>
    <row r="94" s="1" customFormat="1" spans="1:11">
      <c r="A94" s="63">
        <v>91</v>
      </c>
      <c r="B94" s="16" t="s">
        <v>1815</v>
      </c>
      <c r="C94" s="16" t="s">
        <v>1990</v>
      </c>
      <c r="D94" s="16" t="s">
        <v>1991</v>
      </c>
      <c r="E94" s="16">
        <v>87</v>
      </c>
      <c r="F94" s="16">
        <v>57.635</v>
      </c>
      <c r="G94" s="16">
        <v>0</v>
      </c>
      <c r="H94" s="16">
        <v>62</v>
      </c>
      <c r="I94" s="17">
        <v>25.45</v>
      </c>
      <c r="J94" s="70">
        <f t="shared" si="1"/>
        <v>46</v>
      </c>
      <c r="K94" s="60">
        <v>91</v>
      </c>
    </row>
    <row r="95" s="1" customFormat="1" spans="1:11">
      <c r="A95" s="63">
        <v>92</v>
      </c>
      <c r="B95" s="63" t="s">
        <v>1810</v>
      </c>
      <c r="C95" s="64" t="s">
        <v>1992</v>
      </c>
      <c r="D95" s="68" t="s">
        <v>1993</v>
      </c>
      <c r="E95" s="68">
        <v>80</v>
      </c>
      <c r="F95" s="68">
        <v>0</v>
      </c>
      <c r="G95" s="68">
        <v>0</v>
      </c>
      <c r="H95" s="68">
        <v>60</v>
      </c>
      <c r="I95" s="76">
        <v>24</v>
      </c>
      <c r="J95" s="70">
        <f t="shared" si="1"/>
        <v>45</v>
      </c>
      <c r="K95" s="60">
        <v>92</v>
      </c>
    </row>
    <row r="96" s="1" customFormat="1" spans="1:11">
      <c r="A96" s="63">
        <v>93</v>
      </c>
      <c r="B96" s="63" t="s">
        <v>1810</v>
      </c>
      <c r="C96" s="78" t="s">
        <v>1994</v>
      </c>
      <c r="D96" s="78" t="s">
        <v>1995</v>
      </c>
      <c r="E96" s="68">
        <v>0</v>
      </c>
      <c r="F96" s="68">
        <v>0</v>
      </c>
      <c r="G96" s="68">
        <v>0</v>
      </c>
      <c r="H96" s="68">
        <v>0</v>
      </c>
      <c r="I96" s="76">
        <v>0</v>
      </c>
      <c r="J96" s="70">
        <f t="shared" si="1"/>
        <v>45</v>
      </c>
      <c r="K96" s="60">
        <v>93</v>
      </c>
    </row>
    <row r="97" s="1" customFormat="1" spans="1:11">
      <c r="A97" s="63">
        <v>94</v>
      </c>
      <c r="B97" s="63" t="s">
        <v>1810</v>
      </c>
      <c r="C97" s="78" t="s">
        <v>1996</v>
      </c>
      <c r="D97" s="78" t="s">
        <v>1997</v>
      </c>
      <c r="E97" s="68">
        <v>0</v>
      </c>
      <c r="F97" s="68">
        <v>0</v>
      </c>
      <c r="G97" s="68">
        <v>0</v>
      </c>
      <c r="H97" s="68">
        <v>0</v>
      </c>
      <c r="I97" s="76">
        <v>0</v>
      </c>
      <c r="J97" s="70">
        <f>SUMPRODUCT(($B$4:$B$92=B98)*($I$4:$I$92&gt;I97))+1</f>
        <v>45</v>
      </c>
      <c r="K97" s="60">
        <v>94</v>
      </c>
    </row>
    <row r="98" s="1" customFormat="1" spans="1:11">
      <c r="A98" s="63">
        <v>95</v>
      </c>
      <c r="B98" s="63" t="s">
        <v>1810</v>
      </c>
      <c r="C98" s="78" t="s">
        <v>1998</v>
      </c>
      <c r="D98" s="78" t="s">
        <v>1999</v>
      </c>
      <c r="E98" s="68">
        <v>0</v>
      </c>
      <c r="F98" s="68">
        <v>0</v>
      </c>
      <c r="G98" s="68">
        <v>0</v>
      </c>
      <c r="H98" s="68">
        <v>0</v>
      </c>
      <c r="I98" s="76">
        <v>0</v>
      </c>
      <c r="J98" s="70">
        <f>SUMPRODUCT(($B$4:$B$92=B97)*($I$4:$I$92&gt;I98))+1</f>
        <v>45</v>
      </c>
      <c r="K98" s="60">
        <v>95</v>
      </c>
    </row>
    <row r="99" s="1" customFormat="1" spans="1:11">
      <c r="A99" s="51"/>
      <c r="B99" s="79"/>
      <c r="C99" s="51"/>
      <c r="D99" s="51"/>
      <c r="E99" s="51"/>
      <c r="F99" s="51"/>
      <c r="G99" s="51"/>
      <c r="H99" s="51"/>
      <c r="I99" s="52"/>
      <c r="J99" s="53"/>
      <c r="K99" s="51"/>
    </row>
    <row r="101" s="1" customFormat="1" spans="1:11">
      <c r="A101" s="51"/>
      <c r="B101" s="79"/>
      <c r="C101" s="51"/>
      <c r="D101" s="51"/>
      <c r="E101" s="51"/>
      <c r="F101" s="51"/>
      <c r="G101" s="51"/>
      <c r="H101" s="51"/>
      <c r="I101" s="52"/>
      <c r="J101" s="53"/>
      <c r="K101" s="51"/>
    </row>
  </sheetData>
  <mergeCells count="9">
    <mergeCell ref="A1:K1"/>
    <mergeCell ref="F2:G2"/>
    <mergeCell ref="A2:A3"/>
    <mergeCell ref="B2:B3"/>
    <mergeCell ref="C2:C3"/>
    <mergeCell ref="D2:D3"/>
    <mergeCell ref="I2:I3"/>
    <mergeCell ref="J2:J3"/>
    <mergeCell ref="K2:K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4"/>
  <sheetViews>
    <sheetView topLeftCell="A156" workbookViewId="0">
      <selection activeCell="B193" sqref="B193"/>
    </sheetView>
  </sheetViews>
  <sheetFormatPr defaultColWidth="9" defaultRowHeight="14.25"/>
  <cols>
    <col min="1" max="1" width="9" style="2"/>
    <col min="2" max="2" width="14.875" style="2" customWidth="1"/>
    <col min="3" max="3" width="11.5" style="2" customWidth="1"/>
    <col min="4" max="5" width="9" style="2"/>
    <col min="6" max="6" width="17.5" style="2" customWidth="1"/>
    <col min="7" max="8" width="9" style="2"/>
    <col min="9" max="9" width="11.5" style="3"/>
    <col min="10" max="10" width="9" style="4"/>
    <col min="11" max="11" width="9" style="2"/>
    <col min="12" max="16384" width="9" style="1"/>
  </cols>
  <sheetData>
    <row r="1" s="1" customFormat="1" ht="18.95" customHeight="1" spans="1:11">
      <c r="A1" s="5" t="s">
        <v>309</v>
      </c>
      <c r="B1" s="5"/>
      <c r="C1" s="5"/>
      <c r="D1" s="5"/>
      <c r="E1" s="5"/>
      <c r="F1" s="5"/>
      <c r="G1" s="6"/>
      <c r="H1" s="5"/>
      <c r="I1" s="7"/>
      <c r="J1" s="8"/>
      <c r="K1" s="6"/>
    </row>
    <row r="2" s="1" customFormat="1" ht="27" spans="1:11">
      <c r="A2" s="5" t="s">
        <v>310</v>
      </c>
      <c r="B2" s="5" t="s">
        <v>0</v>
      </c>
      <c r="C2" s="9" t="s">
        <v>1</v>
      </c>
      <c r="D2" s="5" t="s">
        <v>2</v>
      </c>
      <c r="E2" s="10" t="s">
        <v>3</v>
      </c>
      <c r="F2" s="10" t="s">
        <v>4</v>
      </c>
      <c r="G2" s="11"/>
      <c r="H2" s="10" t="s">
        <v>5</v>
      </c>
      <c r="I2" s="7" t="s">
        <v>6</v>
      </c>
      <c r="J2" s="12" t="s">
        <v>7</v>
      </c>
      <c r="K2" s="13" t="s">
        <v>8</v>
      </c>
    </row>
    <row r="3" s="1" customFormat="1" spans="1:11">
      <c r="A3" s="5"/>
      <c r="B3" s="5"/>
      <c r="C3" s="9"/>
      <c r="D3" s="5"/>
      <c r="E3" s="5" t="s">
        <v>9</v>
      </c>
      <c r="F3" s="5" t="s">
        <v>10</v>
      </c>
      <c r="G3" s="6" t="s">
        <v>9</v>
      </c>
      <c r="H3" s="5" t="s">
        <v>9</v>
      </c>
      <c r="I3" s="7"/>
      <c r="J3" s="12"/>
      <c r="K3" s="11"/>
    </row>
    <row r="4" s="1" customFormat="1" ht="14.1" customHeight="1" spans="1:11">
      <c r="A4" s="16">
        <v>1</v>
      </c>
      <c r="B4" s="16" t="s">
        <v>2000</v>
      </c>
      <c r="C4" s="27" t="s">
        <v>2001</v>
      </c>
      <c r="D4" s="28" t="s">
        <v>2002</v>
      </c>
      <c r="E4" s="21">
        <v>99</v>
      </c>
      <c r="F4" s="21">
        <v>80.27</v>
      </c>
      <c r="G4" s="22">
        <v>93.27</v>
      </c>
      <c r="H4" s="21">
        <v>72</v>
      </c>
      <c r="I4" s="23">
        <v>89.88</v>
      </c>
      <c r="J4" s="18">
        <v>11</v>
      </c>
      <c r="K4" s="11">
        <v>45</v>
      </c>
    </row>
    <row r="5" s="1" customFormat="1" spans="1:11">
      <c r="A5" s="16">
        <v>2</v>
      </c>
      <c r="B5" s="16" t="s">
        <v>2000</v>
      </c>
      <c r="C5" s="27" t="s">
        <v>2003</v>
      </c>
      <c r="D5" s="28" t="s">
        <v>2004</v>
      </c>
      <c r="E5" s="19">
        <v>87</v>
      </c>
      <c r="F5" s="19">
        <v>61.86</v>
      </c>
      <c r="G5" s="26">
        <v>59.86</v>
      </c>
      <c r="H5" s="19">
        <v>60</v>
      </c>
      <c r="I5" s="17">
        <v>63.96</v>
      </c>
      <c r="J5" s="29">
        <v>54</v>
      </c>
      <c r="K5" s="11">
        <v>156</v>
      </c>
    </row>
    <row r="6" s="1" customFormat="1" spans="1:11">
      <c r="A6" s="16">
        <v>3</v>
      </c>
      <c r="B6" s="16" t="s">
        <v>2000</v>
      </c>
      <c r="C6" s="27" t="s">
        <v>2005</v>
      </c>
      <c r="D6" s="28" t="s">
        <v>2006</v>
      </c>
      <c r="E6" s="21">
        <v>90</v>
      </c>
      <c r="F6" s="21">
        <v>66.7</v>
      </c>
      <c r="G6" s="22">
        <v>83.7</v>
      </c>
      <c r="H6" s="21">
        <v>64</v>
      </c>
      <c r="I6" s="23">
        <v>80.71</v>
      </c>
      <c r="J6" s="18">
        <v>21</v>
      </c>
      <c r="K6" s="11">
        <v>72</v>
      </c>
    </row>
    <row r="7" s="1" customFormat="1" spans="1:11">
      <c r="A7" s="16">
        <v>4</v>
      </c>
      <c r="B7" s="16" t="s">
        <v>2000</v>
      </c>
      <c r="C7" s="27" t="s">
        <v>2007</v>
      </c>
      <c r="D7" s="28" t="s">
        <v>2008</v>
      </c>
      <c r="E7" s="16">
        <v>92</v>
      </c>
      <c r="F7" s="16">
        <v>72.57</v>
      </c>
      <c r="G7" s="16">
        <v>74.57</v>
      </c>
      <c r="H7" s="16">
        <v>74</v>
      </c>
      <c r="I7" s="17">
        <v>77.07</v>
      </c>
      <c r="J7" s="30">
        <v>30</v>
      </c>
      <c r="K7" s="11">
        <v>87</v>
      </c>
    </row>
    <row r="8" s="1" customFormat="1" spans="1:11">
      <c r="A8" s="16">
        <v>5</v>
      </c>
      <c r="B8" s="16" t="s">
        <v>2000</v>
      </c>
      <c r="C8" s="27" t="s">
        <v>2009</v>
      </c>
      <c r="D8" s="28" t="s">
        <v>2010</v>
      </c>
      <c r="E8" s="21">
        <v>88</v>
      </c>
      <c r="F8" s="21">
        <v>72.32</v>
      </c>
      <c r="G8" s="22">
        <v>79.32</v>
      </c>
      <c r="H8" s="21">
        <v>86</v>
      </c>
      <c r="I8" s="23">
        <v>78.35</v>
      </c>
      <c r="J8" s="30">
        <v>26</v>
      </c>
      <c r="K8" s="11">
        <v>81</v>
      </c>
    </row>
    <row r="9" s="1" customFormat="1" spans="1:11">
      <c r="A9" s="16">
        <v>6</v>
      </c>
      <c r="B9" s="16" t="s">
        <v>2000</v>
      </c>
      <c r="C9" s="27" t="s">
        <v>2011</v>
      </c>
      <c r="D9" s="28" t="s">
        <v>2012</v>
      </c>
      <c r="E9" s="21">
        <v>92</v>
      </c>
      <c r="F9" s="21">
        <v>75.45</v>
      </c>
      <c r="G9" s="22">
        <v>76.45</v>
      </c>
      <c r="H9" s="21">
        <v>66</v>
      </c>
      <c r="I9" s="25">
        <v>89.69</v>
      </c>
      <c r="J9" s="30">
        <v>12</v>
      </c>
      <c r="K9" s="11">
        <v>48</v>
      </c>
    </row>
    <row r="10" s="1" customFormat="1" spans="1:11">
      <c r="A10" s="16">
        <v>7</v>
      </c>
      <c r="B10" s="16" t="s">
        <v>2000</v>
      </c>
      <c r="C10" s="27" t="s">
        <v>2013</v>
      </c>
      <c r="D10" s="28" t="s">
        <v>2014</v>
      </c>
      <c r="E10" s="16">
        <v>97</v>
      </c>
      <c r="F10" s="16">
        <v>70.63</v>
      </c>
      <c r="G10" s="16">
        <v>85.63</v>
      </c>
      <c r="H10" s="16">
        <v>81</v>
      </c>
      <c r="I10" s="17">
        <v>86.41</v>
      </c>
      <c r="J10" s="30">
        <v>15</v>
      </c>
      <c r="K10" s="11">
        <v>52</v>
      </c>
    </row>
    <row r="11" s="1" customFormat="1" spans="1:11">
      <c r="A11" s="16">
        <v>8</v>
      </c>
      <c r="B11" s="16" t="s">
        <v>2000</v>
      </c>
      <c r="C11" s="27" t="s">
        <v>2015</v>
      </c>
      <c r="D11" s="28" t="s">
        <v>2016</v>
      </c>
      <c r="E11" s="16">
        <v>87</v>
      </c>
      <c r="F11" s="16">
        <v>76.61</v>
      </c>
      <c r="G11" s="16">
        <v>95.61</v>
      </c>
      <c r="H11" s="16">
        <v>66</v>
      </c>
      <c r="I11" s="17">
        <v>88.4</v>
      </c>
      <c r="J11" s="30">
        <v>13</v>
      </c>
      <c r="K11" s="11">
        <v>49</v>
      </c>
    </row>
    <row r="12" s="1" customFormat="1" spans="1:11">
      <c r="A12" s="16">
        <v>9</v>
      </c>
      <c r="B12" s="16" t="s">
        <v>2000</v>
      </c>
      <c r="C12" s="27" t="s">
        <v>2017</v>
      </c>
      <c r="D12" s="28" t="s">
        <v>2018</v>
      </c>
      <c r="E12" s="16">
        <v>92</v>
      </c>
      <c r="F12" s="16">
        <v>71.69</v>
      </c>
      <c r="G12" s="16">
        <v>76.69</v>
      </c>
      <c r="H12" s="16">
        <v>78</v>
      </c>
      <c r="I12" s="17">
        <v>79.24</v>
      </c>
      <c r="J12" s="30">
        <v>25</v>
      </c>
      <c r="K12" s="11">
        <v>79</v>
      </c>
    </row>
    <row r="13" s="1" customFormat="1" spans="1:11">
      <c r="A13" s="16">
        <v>10</v>
      </c>
      <c r="B13" s="16" t="s">
        <v>2000</v>
      </c>
      <c r="C13" s="27" t="s">
        <v>2019</v>
      </c>
      <c r="D13" s="28" t="s">
        <v>2020</v>
      </c>
      <c r="E13" s="21">
        <v>89</v>
      </c>
      <c r="F13" s="21">
        <v>83.25</v>
      </c>
      <c r="G13" s="22">
        <v>98.25</v>
      </c>
      <c r="H13" s="21">
        <v>70</v>
      </c>
      <c r="I13" s="23">
        <v>91.21</v>
      </c>
      <c r="J13" s="30">
        <v>9</v>
      </c>
      <c r="K13" s="11">
        <v>39</v>
      </c>
    </row>
    <row r="14" s="1" customFormat="1" spans="1:11">
      <c r="A14" s="16">
        <v>11</v>
      </c>
      <c r="B14" s="16" t="s">
        <v>2000</v>
      </c>
      <c r="C14" s="27" t="s">
        <v>2021</v>
      </c>
      <c r="D14" s="28" t="s">
        <v>2022</v>
      </c>
      <c r="E14" s="16">
        <v>90</v>
      </c>
      <c r="F14" s="16">
        <v>74.45</v>
      </c>
      <c r="G14" s="16">
        <v>84.45</v>
      </c>
      <c r="H14" s="16">
        <v>76</v>
      </c>
      <c r="I14" s="17">
        <v>83.6</v>
      </c>
      <c r="J14" s="30">
        <v>18</v>
      </c>
      <c r="K14" s="11">
        <v>60</v>
      </c>
    </row>
    <row r="15" s="1" customFormat="1" spans="1:11">
      <c r="A15" s="16">
        <v>12</v>
      </c>
      <c r="B15" s="16" t="s">
        <v>2000</v>
      </c>
      <c r="C15" s="27" t="s">
        <v>2023</v>
      </c>
      <c r="D15" s="28" t="s">
        <v>2024</v>
      </c>
      <c r="E15" s="16">
        <v>87</v>
      </c>
      <c r="F15" s="16">
        <v>68.48</v>
      </c>
      <c r="G15" s="16">
        <v>73.5</v>
      </c>
      <c r="H15" s="16">
        <v>74</v>
      </c>
      <c r="I15" s="17">
        <v>75.65</v>
      </c>
      <c r="J15" s="30">
        <v>32</v>
      </c>
      <c r="K15" s="11">
        <v>94</v>
      </c>
    </row>
    <row r="16" s="1" customFormat="1" spans="1:11">
      <c r="A16" s="16">
        <v>13</v>
      </c>
      <c r="B16" s="16" t="s">
        <v>2000</v>
      </c>
      <c r="C16" s="27" t="s">
        <v>2025</v>
      </c>
      <c r="D16" s="28" t="s">
        <v>2026</v>
      </c>
      <c r="E16" s="16">
        <v>87</v>
      </c>
      <c r="F16" s="16">
        <v>59.2</v>
      </c>
      <c r="G16" s="16">
        <v>49.2</v>
      </c>
      <c r="H16" s="16">
        <v>60</v>
      </c>
      <c r="I16" s="17">
        <v>57.03</v>
      </c>
      <c r="J16" s="30">
        <v>59</v>
      </c>
      <c r="K16" s="11">
        <v>165</v>
      </c>
    </row>
    <row r="17" s="1" customFormat="1" spans="1:11">
      <c r="A17" s="16">
        <v>14</v>
      </c>
      <c r="B17" s="16" t="s">
        <v>2000</v>
      </c>
      <c r="C17" s="27" t="s">
        <v>2027</v>
      </c>
      <c r="D17" s="28" t="s">
        <v>2028</v>
      </c>
      <c r="E17" s="16">
        <v>87</v>
      </c>
      <c r="F17" s="16">
        <v>63.97</v>
      </c>
      <c r="G17" s="16">
        <v>59.97</v>
      </c>
      <c r="H17" s="16">
        <v>64</v>
      </c>
      <c r="I17" s="17">
        <v>64.83</v>
      </c>
      <c r="J17" s="30">
        <v>53</v>
      </c>
      <c r="K17" s="11">
        <v>154</v>
      </c>
    </row>
    <row r="18" s="1" customFormat="1" spans="1:11">
      <c r="A18" s="16">
        <v>15</v>
      </c>
      <c r="B18" s="16" t="s">
        <v>2000</v>
      </c>
      <c r="C18" s="27" t="s">
        <v>2029</v>
      </c>
      <c r="D18" s="28" t="s">
        <v>2030</v>
      </c>
      <c r="E18" s="16">
        <v>87</v>
      </c>
      <c r="F18" s="16">
        <v>57</v>
      </c>
      <c r="G18" s="16">
        <v>49</v>
      </c>
      <c r="H18" s="16">
        <v>72</v>
      </c>
      <c r="I18" s="17">
        <v>59.3</v>
      </c>
      <c r="J18" s="30">
        <v>57</v>
      </c>
      <c r="K18" s="11">
        <v>161</v>
      </c>
    </row>
    <row r="19" s="1" customFormat="1" spans="1:11">
      <c r="A19" s="16">
        <v>16</v>
      </c>
      <c r="B19" s="16" t="s">
        <v>2000</v>
      </c>
      <c r="C19" s="27" t="s">
        <v>2031</v>
      </c>
      <c r="D19" s="28" t="s">
        <v>2032</v>
      </c>
      <c r="E19" s="16">
        <v>87</v>
      </c>
      <c r="F19" s="16">
        <v>70.21</v>
      </c>
      <c r="G19" s="16">
        <v>83.21</v>
      </c>
      <c r="H19" s="16">
        <v>66</v>
      </c>
      <c r="I19" s="17">
        <v>80.33</v>
      </c>
      <c r="J19" s="30">
        <v>23</v>
      </c>
      <c r="K19" s="11">
        <v>74</v>
      </c>
    </row>
    <row r="20" s="1" customFormat="1" spans="1:11">
      <c r="A20" s="16">
        <v>17</v>
      </c>
      <c r="B20" s="16" t="s">
        <v>2000</v>
      </c>
      <c r="C20" s="27" t="s">
        <v>2033</v>
      </c>
      <c r="D20" s="28" t="s">
        <v>2034</v>
      </c>
      <c r="E20" s="16">
        <v>89</v>
      </c>
      <c r="F20" s="16">
        <v>88.02</v>
      </c>
      <c r="G20" s="16">
        <v>100</v>
      </c>
      <c r="H20" s="16">
        <v>76</v>
      </c>
      <c r="I20" s="17">
        <v>93.55</v>
      </c>
      <c r="J20" s="30">
        <v>2</v>
      </c>
      <c r="K20" s="11">
        <v>17</v>
      </c>
    </row>
    <row r="21" s="1" customFormat="1" spans="1:11">
      <c r="A21" s="16">
        <v>18</v>
      </c>
      <c r="B21" s="16" t="s">
        <v>2000</v>
      </c>
      <c r="C21" s="27" t="s">
        <v>2035</v>
      </c>
      <c r="D21" s="28" t="s">
        <v>2036</v>
      </c>
      <c r="E21" s="21">
        <v>89</v>
      </c>
      <c r="F21" s="21">
        <v>56.46</v>
      </c>
      <c r="G21" s="22">
        <v>48.46</v>
      </c>
      <c r="H21" s="21">
        <v>62</v>
      </c>
      <c r="I21" s="23">
        <v>57.25</v>
      </c>
      <c r="J21" s="30">
        <v>58</v>
      </c>
      <c r="K21" s="11">
        <v>164</v>
      </c>
    </row>
    <row r="22" s="1" customFormat="1" spans="1:11">
      <c r="A22" s="16">
        <v>19</v>
      </c>
      <c r="B22" s="16" t="s">
        <v>2000</v>
      </c>
      <c r="C22" s="27" t="s">
        <v>2037</v>
      </c>
      <c r="D22" s="28" t="s">
        <v>2038</v>
      </c>
      <c r="E22" s="16">
        <v>87</v>
      </c>
      <c r="F22" s="16">
        <v>65.08</v>
      </c>
      <c r="G22" s="16">
        <v>68.08</v>
      </c>
      <c r="H22" s="16">
        <v>60</v>
      </c>
      <c r="I22" s="17">
        <v>69.3</v>
      </c>
      <c r="J22" s="30">
        <v>44</v>
      </c>
      <c r="K22" s="11">
        <v>125</v>
      </c>
    </row>
    <row r="23" s="1" customFormat="1" spans="1:11">
      <c r="A23" s="16">
        <v>20</v>
      </c>
      <c r="B23" s="16" t="s">
        <v>2000</v>
      </c>
      <c r="C23" s="27" t="s">
        <v>2039</v>
      </c>
      <c r="D23" s="28" t="s">
        <v>2040</v>
      </c>
      <c r="E23" s="21">
        <v>92</v>
      </c>
      <c r="F23" s="21">
        <v>58.98</v>
      </c>
      <c r="G23" s="22">
        <v>52</v>
      </c>
      <c r="H23" s="21">
        <v>60</v>
      </c>
      <c r="I23" s="23">
        <v>62.18</v>
      </c>
      <c r="J23" s="30">
        <v>56</v>
      </c>
      <c r="K23" s="11">
        <v>159</v>
      </c>
    </row>
    <row r="24" s="1" customFormat="1" spans="1:11">
      <c r="A24" s="16">
        <v>21</v>
      </c>
      <c r="B24" s="16" t="s">
        <v>2000</v>
      </c>
      <c r="C24" s="27" t="s">
        <v>2041</v>
      </c>
      <c r="D24" s="28" t="s">
        <v>2042</v>
      </c>
      <c r="E24" s="16">
        <v>87</v>
      </c>
      <c r="F24" s="16">
        <v>68.98</v>
      </c>
      <c r="G24" s="16">
        <v>81.98</v>
      </c>
      <c r="H24" s="16">
        <v>70</v>
      </c>
      <c r="I24" s="17">
        <v>80.33</v>
      </c>
      <c r="J24" s="30">
        <v>23</v>
      </c>
      <c r="K24" s="11">
        <v>74</v>
      </c>
    </row>
    <row r="25" s="1" customFormat="1" spans="1:11">
      <c r="A25" s="16">
        <v>22</v>
      </c>
      <c r="B25" s="16" t="s">
        <v>2000</v>
      </c>
      <c r="C25" s="27" t="s">
        <v>2043</v>
      </c>
      <c r="D25" s="28" t="s">
        <v>2044</v>
      </c>
      <c r="E25" s="16">
        <v>89</v>
      </c>
      <c r="F25" s="16">
        <v>77.15</v>
      </c>
      <c r="G25" s="16">
        <v>100</v>
      </c>
      <c r="H25" s="16">
        <v>70</v>
      </c>
      <c r="I25" s="17">
        <v>92.35</v>
      </c>
      <c r="J25" s="30">
        <v>5</v>
      </c>
      <c r="K25" s="11">
        <v>27</v>
      </c>
    </row>
    <row r="26" s="1" customFormat="1" spans="1:11">
      <c r="A26" s="16">
        <v>23</v>
      </c>
      <c r="B26" s="16" t="s">
        <v>2000</v>
      </c>
      <c r="C26" s="27" t="s">
        <v>2045</v>
      </c>
      <c r="D26" s="28" t="s">
        <v>2046</v>
      </c>
      <c r="E26" s="16">
        <v>85</v>
      </c>
      <c r="F26" s="16">
        <v>71.17</v>
      </c>
      <c r="G26" s="16">
        <v>71.17</v>
      </c>
      <c r="H26" s="16">
        <v>66</v>
      </c>
      <c r="I26" s="17">
        <v>72.21</v>
      </c>
      <c r="J26" s="30">
        <v>36</v>
      </c>
      <c r="K26" s="11">
        <v>114</v>
      </c>
    </row>
    <row r="27" s="1" customFormat="1" spans="1:11">
      <c r="A27" s="16">
        <v>24</v>
      </c>
      <c r="B27" s="16" t="s">
        <v>2000</v>
      </c>
      <c r="C27" s="27" t="s">
        <v>2047</v>
      </c>
      <c r="D27" s="28" t="s">
        <v>2048</v>
      </c>
      <c r="E27" s="16">
        <v>94</v>
      </c>
      <c r="F27" s="16">
        <v>78.67</v>
      </c>
      <c r="G27" s="16">
        <v>99.67</v>
      </c>
      <c r="H27" s="16">
        <v>76</v>
      </c>
      <c r="I27" s="17">
        <v>91.85</v>
      </c>
      <c r="J27" s="30">
        <v>7</v>
      </c>
      <c r="K27" s="11">
        <v>33</v>
      </c>
    </row>
    <row r="28" s="1" customFormat="1" spans="1:11">
      <c r="A28" s="16">
        <v>25</v>
      </c>
      <c r="B28" s="16" t="s">
        <v>2000</v>
      </c>
      <c r="C28" s="27" t="s">
        <v>2049</v>
      </c>
      <c r="D28" s="28" t="s">
        <v>2050</v>
      </c>
      <c r="E28" s="16">
        <v>88</v>
      </c>
      <c r="F28" s="16">
        <v>73</v>
      </c>
      <c r="G28" s="16">
        <v>77</v>
      </c>
      <c r="H28" s="16">
        <v>62</v>
      </c>
      <c r="I28" s="17">
        <v>65.65</v>
      </c>
      <c r="J28" s="30">
        <v>49</v>
      </c>
      <c r="K28" s="11">
        <v>144</v>
      </c>
    </row>
    <row r="29" s="1" customFormat="1" spans="1:11">
      <c r="A29" s="16">
        <v>26</v>
      </c>
      <c r="B29" s="16" t="s">
        <v>2000</v>
      </c>
      <c r="C29" s="27" t="s">
        <v>2051</v>
      </c>
      <c r="D29" s="28" t="s">
        <v>2052</v>
      </c>
      <c r="E29" s="16">
        <v>88</v>
      </c>
      <c r="F29" s="16">
        <v>69.45</v>
      </c>
      <c r="G29" s="16">
        <v>67.45</v>
      </c>
      <c r="H29" s="16">
        <v>62</v>
      </c>
      <c r="I29" s="17">
        <v>69.44</v>
      </c>
      <c r="J29" s="30">
        <v>42</v>
      </c>
      <c r="K29" s="11">
        <v>123</v>
      </c>
    </row>
    <row r="30" s="1" customFormat="1" spans="1:11">
      <c r="A30" s="16">
        <v>27</v>
      </c>
      <c r="B30" s="16" t="s">
        <v>2000</v>
      </c>
      <c r="C30" s="27" t="s">
        <v>2053</v>
      </c>
      <c r="D30" s="28" t="s">
        <v>2054</v>
      </c>
      <c r="E30" s="16">
        <v>85</v>
      </c>
      <c r="F30" s="16">
        <v>70.7</v>
      </c>
      <c r="G30" s="16">
        <v>86.7</v>
      </c>
      <c r="H30" s="16">
        <v>60</v>
      </c>
      <c r="I30" s="17">
        <v>69.41</v>
      </c>
      <c r="J30" s="30">
        <v>43</v>
      </c>
      <c r="K30" s="11">
        <v>124</v>
      </c>
    </row>
    <row r="31" s="1" customFormat="1" spans="1:11">
      <c r="A31" s="16">
        <v>28</v>
      </c>
      <c r="B31" s="16" t="s">
        <v>2000</v>
      </c>
      <c r="C31" s="27" t="s">
        <v>2055</v>
      </c>
      <c r="D31" s="28" t="s">
        <v>2056</v>
      </c>
      <c r="E31" s="16">
        <v>87</v>
      </c>
      <c r="F31" s="16">
        <v>69.82</v>
      </c>
      <c r="G31" s="16">
        <v>77.82</v>
      </c>
      <c r="H31" s="16">
        <v>70</v>
      </c>
      <c r="I31" s="17">
        <v>77.63</v>
      </c>
      <c r="J31" s="30">
        <v>28</v>
      </c>
      <c r="K31" s="11">
        <v>85</v>
      </c>
    </row>
    <row r="32" s="1" customFormat="1" spans="1:11">
      <c r="A32" s="16">
        <v>29</v>
      </c>
      <c r="B32" s="16" t="s">
        <v>2000</v>
      </c>
      <c r="C32" s="27" t="s">
        <v>2057</v>
      </c>
      <c r="D32" s="28" t="s">
        <v>2058</v>
      </c>
      <c r="E32" s="16">
        <v>85</v>
      </c>
      <c r="F32" s="16">
        <v>78.04</v>
      </c>
      <c r="G32" s="16">
        <v>82.04</v>
      </c>
      <c r="H32" s="16">
        <v>60</v>
      </c>
      <c r="I32" s="17">
        <v>78.08</v>
      </c>
      <c r="J32" s="30">
        <v>27</v>
      </c>
      <c r="K32" s="11">
        <v>83</v>
      </c>
    </row>
    <row r="33" s="1" customFormat="1" spans="1:11">
      <c r="A33" s="16">
        <v>30</v>
      </c>
      <c r="B33" s="16" t="s">
        <v>2000</v>
      </c>
      <c r="C33" s="27" t="s">
        <v>2059</v>
      </c>
      <c r="D33" s="28" t="s">
        <v>2060</v>
      </c>
      <c r="E33" s="22">
        <v>85</v>
      </c>
      <c r="F33" s="22">
        <v>62.03</v>
      </c>
      <c r="G33" s="22">
        <v>58.03</v>
      </c>
      <c r="H33" s="22">
        <v>60</v>
      </c>
      <c r="I33" s="31">
        <v>62.47</v>
      </c>
      <c r="J33" s="22">
        <v>55</v>
      </c>
      <c r="K33" s="32">
        <v>158</v>
      </c>
    </row>
    <row r="34" s="1" customFormat="1" spans="1:11">
      <c r="A34" s="16">
        <v>31</v>
      </c>
      <c r="B34" s="16" t="s">
        <v>2000</v>
      </c>
      <c r="C34" s="27" t="s">
        <v>2061</v>
      </c>
      <c r="D34" s="28" t="s">
        <v>2062</v>
      </c>
      <c r="E34" s="22">
        <v>90</v>
      </c>
      <c r="F34" s="22">
        <v>80</v>
      </c>
      <c r="G34" s="22">
        <v>100</v>
      </c>
      <c r="H34" s="22">
        <v>76</v>
      </c>
      <c r="I34" s="31">
        <v>93.7</v>
      </c>
      <c r="J34" s="22">
        <v>1</v>
      </c>
      <c r="K34" s="32">
        <v>15</v>
      </c>
    </row>
    <row r="35" s="1" customFormat="1" spans="1:11">
      <c r="A35" s="16">
        <v>32</v>
      </c>
      <c r="B35" s="16" t="s">
        <v>2000</v>
      </c>
      <c r="C35" s="27" t="s">
        <v>2063</v>
      </c>
      <c r="D35" s="28" t="s">
        <v>2064</v>
      </c>
      <c r="E35" s="22">
        <v>87</v>
      </c>
      <c r="F35" s="22">
        <v>82</v>
      </c>
      <c r="G35" s="22">
        <v>100</v>
      </c>
      <c r="H35" s="22">
        <v>60</v>
      </c>
      <c r="I35" s="31">
        <v>90.05</v>
      </c>
      <c r="J35" s="22">
        <v>10</v>
      </c>
      <c r="K35" s="32">
        <v>44</v>
      </c>
    </row>
    <row r="36" s="1" customFormat="1" spans="1:11">
      <c r="A36" s="16">
        <v>33</v>
      </c>
      <c r="B36" s="16" t="s">
        <v>2000</v>
      </c>
      <c r="C36" s="27" t="s">
        <v>2065</v>
      </c>
      <c r="D36" s="28" t="s">
        <v>2066</v>
      </c>
      <c r="E36" s="22">
        <v>87</v>
      </c>
      <c r="F36" s="22">
        <v>74</v>
      </c>
      <c r="G36" s="22">
        <v>91</v>
      </c>
      <c r="H36" s="22">
        <v>76</v>
      </c>
      <c r="I36" s="31">
        <v>87.4</v>
      </c>
      <c r="J36" s="22">
        <v>14</v>
      </c>
      <c r="K36" s="32">
        <v>50</v>
      </c>
    </row>
    <row r="37" s="1" customFormat="1" spans="1:11">
      <c r="A37" s="16">
        <v>34</v>
      </c>
      <c r="B37" s="16" t="s">
        <v>2000</v>
      </c>
      <c r="C37" s="27" t="s">
        <v>2067</v>
      </c>
      <c r="D37" s="28" t="s">
        <v>2068</v>
      </c>
      <c r="E37" s="22">
        <v>89</v>
      </c>
      <c r="F37" s="22">
        <v>88</v>
      </c>
      <c r="G37" s="22">
        <v>100</v>
      </c>
      <c r="H37" s="22">
        <v>70</v>
      </c>
      <c r="I37" s="31">
        <v>92.35</v>
      </c>
      <c r="J37" s="22">
        <v>5</v>
      </c>
      <c r="K37" s="32">
        <v>27</v>
      </c>
    </row>
    <row r="38" s="1" customFormat="1" spans="1:11">
      <c r="A38" s="16">
        <v>35</v>
      </c>
      <c r="B38" s="16" t="s">
        <v>2000</v>
      </c>
      <c r="C38" s="27" t="s">
        <v>2069</v>
      </c>
      <c r="D38" s="28" t="s">
        <v>2070</v>
      </c>
      <c r="E38" s="22">
        <v>83</v>
      </c>
      <c r="F38" s="22">
        <v>67.01</v>
      </c>
      <c r="G38" s="22">
        <v>63.01</v>
      </c>
      <c r="H38" s="22">
        <v>60</v>
      </c>
      <c r="I38" s="31">
        <v>65.41</v>
      </c>
      <c r="J38" s="22">
        <v>50</v>
      </c>
      <c r="K38" s="32">
        <v>145</v>
      </c>
    </row>
    <row r="39" s="1" customFormat="1" spans="1:11">
      <c r="A39" s="16">
        <v>36</v>
      </c>
      <c r="B39" s="16" t="s">
        <v>2000</v>
      </c>
      <c r="C39" s="27" t="s">
        <v>2071</v>
      </c>
      <c r="D39" s="28" t="s">
        <v>2072</v>
      </c>
      <c r="E39" s="22">
        <v>87</v>
      </c>
      <c r="F39" s="22">
        <v>69.09</v>
      </c>
      <c r="G39" s="22">
        <v>71.09</v>
      </c>
      <c r="H39" s="22">
        <v>60</v>
      </c>
      <c r="I39" s="31">
        <v>71.26</v>
      </c>
      <c r="J39" s="22">
        <v>38</v>
      </c>
      <c r="K39" s="32">
        <v>116</v>
      </c>
    </row>
    <row r="40" s="1" customFormat="1" spans="1:11">
      <c r="A40" s="16">
        <v>37</v>
      </c>
      <c r="B40" s="16" t="s">
        <v>2000</v>
      </c>
      <c r="C40" s="27" t="s">
        <v>2073</v>
      </c>
      <c r="D40" s="28" t="s">
        <v>1835</v>
      </c>
      <c r="E40" s="22">
        <v>87</v>
      </c>
      <c r="F40" s="22">
        <v>69.96</v>
      </c>
      <c r="G40" s="22">
        <v>75.96</v>
      </c>
      <c r="H40" s="22">
        <v>74</v>
      </c>
      <c r="I40" s="31">
        <v>77.23</v>
      </c>
      <c r="J40" s="22">
        <v>29</v>
      </c>
      <c r="K40" s="32">
        <v>86</v>
      </c>
    </row>
    <row r="41" s="1" customFormat="1" spans="1:11">
      <c r="A41" s="16">
        <v>38</v>
      </c>
      <c r="B41" s="16" t="s">
        <v>2000</v>
      </c>
      <c r="C41" s="27" t="s">
        <v>2074</v>
      </c>
      <c r="D41" s="28" t="s">
        <v>2075</v>
      </c>
      <c r="E41" s="22">
        <v>87</v>
      </c>
      <c r="F41" s="22">
        <v>70.29</v>
      </c>
      <c r="G41" s="22">
        <v>79.29</v>
      </c>
      <c r="H41" s="22">
        <v>60</v>
      </c>
      <c r="I41" s="31">
        <v>76.59</v>
      </c>
      <c r="J41" s="22">
        <v>31</v>
      </c>
      <c r="K41" s="32">
        <v>91</v>
      </c>
    </row>
    <row r="42" s="1" customFormat="1" spans="1:11">
      <c r="A42" s="16">
        <v>39</v>
      </c>
      <c r="B42" s="16" t="s">
        <v>2000</v>
      </c>
      <c r="C42" s="27" t="s">
        <v>2076</v>
      </c>
      <c r="D42" s="28" t="s">
        <v>2077</v>
      </c>
      <c r="E42" s="22">
        <v>83</v>
      </c>
      <c r="F42" s="22">
        <v>62.92</v>
      </c>
      <c r="G42" s="22">
        <v>58.93</v>
      </c>
      <c r="H42" s="22">
        <v>60</v>
      </c>
      <c r="I42" s="31">
        <v>65.35</v>
      </c>
      <c r="J42" s="22">
        <v>51</v>
      </c>
      <c r="K42" s="32">
        <v>147</v>
      </c>
    </row>
    <row r="43" s="1" customFormat="1" spans="1:11">
      <c r="A43" s="16">
        <v>40</v>
      </c>
      <c r="B43" s="16" t="s">
        <v>2000</v>
      </c>
      <c r="C43" s="27" t="s">
        <v>2078</v>
      </c>
      <c r="D43" s="28" t="s">
        <v>2079</v>
      </c>
      <c r="E43" s="22">
        <v>85</v>
      </c>
      <c r="F43" s="22">
        <v>71.85</v>
      </c>
      <c r="G43" s="22">
        <v>73.85</v>
      </c>
      <c r="H43" s="22">
        <v>64</v>
      </c>
      <c r="I43" s="31">
        <v>73.55</v>
      </c>
      <c r="J43" s="22">
        <v>35</v>
      </c>
      <c r="K43" s="32">
        <v>105</v>
      </c>
    </row>
    <row r="44" s="1" customFormat="1" spans="1:11">
      <c r="A44" s="16">
        <v>41</v>
      </c>
      <c r="B44" s="16" t="s">
        <v>2000</v>
      </c>
      <c r="C44" s="27" t="s">
        <v>2080</v>
      </c>
      <c r="D44" s="28" t="s">
        <v>2081</v>
      </c>
      <c r="E44" s="22">
        <v>87</v>
      </c>
      <c r="F44" s="22">
        <v>75.72</v>
      </c>
      <c r="G44" s="22">
        <v>75.72</v>
      </c>
      <c r="H44" s="22">
        <v>66</v>
      </c>
      <c r="I44" s="31">
        <v>75.46</v>
      </c>
      <c r="J44" s="22">
        <v>33</v>
      </c>
      <c r="K44" s="32">
        <v>95</v>
      </c>
    </row>
    <row r="45" s="1" customFormat="1" spans="1:11">
      <c r="A45" s="16">
        <v>42</v>
      </c>
      <c r="B45" s="16" t="s">
        <v>2000</v>
      </c>
      <c r="C45" s="27" t="s">
        <v>2082</v>
      </c>
      <c r="D45" s="28" t="s">
        <v>2083</v>
      </c>
      <c r="E45" s="22">
        <v>86</v>
      </c>
      <c r="F45" s="22">
        <v>64.89</v>
      </c>
      <c r="G45" s="22">
        <v>63.89</v>
      </c>
      <c r="H45" s="22">
        <v>62</v>
      </c>
      <c r="I45" s="31">
        <v>66.83</v>
      </c>
      <c r="J45" s="22">
        <v>48</v>
      </c>
      <c r="K45" s="32">
        <v>137</v>
      </c>
    </row>
    <row r="46" s="1" customFormat="1" spans="1:11">
      <c r="A46" s="16">
        <v>43</v>
      </c>
      <c r="B46" s="16" t="s">
        <v>2000</v>
      </c>
      <c r="C46" s="27" t="s">
        <v>2084</v>
      </c>
      <c r="D46" s="28" t="s">
        <v>2085</v>
      </c>
      <c r="E46" s="22">
        <v>87</v>
      </c>
      <c r="F46" s="22">
        <v>75</v>
      </c>
      <c r="G46" s="22">
        <v>84</v>
      </c>
      <c r="H46" s="22">
        <v>64</v>
      </c>
      <c r="I46" s="31">
        <v>80.45</v>
      </c>
      <c r="J46" s="22">
        <v>22</v>
      </c>
      <c r="K46" s="32">
        <v>73</v>
      </c>
    </row>
    <row r="47" s="1" customFormat="1" spans="1:11">
      <c r="A47" s="16">
        <v>44</v>
      </c>
      <c r="B47" s="16" t="s">
        <v>2000</v>
      </c>
      <c r="C47" s="27" t="s">
        <v>2086</v>
      </c>
      <c r="D47" s="28" t="s">
        <v>2087</v>
      </c>
      <c r="E47" s="22">
        <v>87</v>
      </c>
      <c r="F47" s="22">
        <v>76.97</v>
      </c>
      <c r="G47" s="22">
        <v>88.97</v>
      </c>
      <c r="H47" s="22">
        <v>60</v>
      </c>
      <c r="I47" s="31">
        <v>82.88</v>
      </c>
      <c r="J47" s="22">
        <v>19</v>
      </c>
      <c r="K47" s="32">
        <v>62</v>
      </c>
    </row>
    <row r="48" s="1" customFormat="1" spans="1:11">
      <c r="A48" s="16">
        <v>45</v>
      </c>
      <c r="B48" s="16" t="s">
        <v>2000</v>
      </c>
      <c r="C48" s="27" t="s">
        <v>2088</v>
      </c>
      <c r="D48" s="28" t="s">
        <v>2089</v>
      </c>
      <c r="E48" s="22">
        <v>94</v>
      </c>
      <c r="F48" s="22">
        <v>79</v>
      </c>
      <c r="G48" s="22">
        <v>86</v>
      </c>
      <c r="H48" s="22">
        <v>82</v>
      </c>
      <c r="I48" s="31">
        <v>86.4</v>
      </c>
      <c r="J48" s="22">
        <v>16</v>
      </c>
      <c r="K48" s="32">
        <v>53</v>
      </c>
    </row>
    <row r="49" s="1" customFormat="1" spans="1:11">
      <c r="A49" s="16">
        <v>46</v>
      </c>
      <c r="B49" s="16" t="s">
        <v>2000</v>
      </c>
      <c r="C49" s="27" t="s">
        <v>2090</v>
      </c>
      <c r="D49" s="28" t="s">
        <v>2091</v>
      </c>
      <c r="E49" s="22">
        <v>86</v>
      </c>
      <c r="F49" s="22">
        <v>67.61</v>
      </c>
      <c r="G49" s="22">
        <v>70.61</v>
      </c>
      <c r="H49" s="22">
        <v>62</v>
      </c>
      <c r="I49" s="31">
        <v>71.2</v>
      </c>
      <c r="J49" s="22">
        <v>39</v>
      </c>
      <c r="K49" s="32">
        <v>117</v>
      </c>
    </row>
    <row r="50" s="1" customFormat="1" spans="1:11">
      <c r="A50" s="16">
        <v>47</v>
      </c>
      <c r="B50" s="16" t="s">
        <v>2000</v>
      </c>
      <c r="C50" s="27" t="s">
        <v>2092</v>
      </c>
      <c r="D50" s="28" t="s">
        <v>2093</v>
      </c>
      <c r="E50" s="22">
        <v>96</v>
      </c>
      <c r="F50" s="22">
        <v>83.82</v>
      </c>
      <c r="G50" s="22">
        <v>100</v>
      </c>
      <c r="H50" s="22">
        <v>70</v>
      </c>
      <c r="I50" s="31">
        <v>93.4</v>
      </c>
      <c r="J50" s="22">
        <v>3</v>
      </c>
      <c r="K50" s="32">
        <v>19</v>
      </c>
    </row>
    <row r="51" s="1" customFormat="1" spans="1:11">
      <c r="A51" s="16">
        <v>48</v>
      </c>
      <c r="B51" s="16" t="s">
        <v>2000</v>
      </c>
      <c r="C51" s="27" t="s">
        <v>2094</v>
      </c>
      <c r="D51" s="28" t="s">
        <v>2095</v>
      </c>
      <c r="E51" s="22">
        <v>82</v>
      </c>
      <c r="F51" s="22">
        <v>66.88</v>
      </c>
      <c r="G51" s="22">
        <v>66.88</v>
      </c>
      <c r="H51" s="22">
        <v>60</v>
      </c>
      <c r="I51" s="31">
        <v>67.77</v>
      </c>
      <c r="J51" s="22">
        <v>46</v>
      </c>
      <c r="K51" s="32">
        <v>133</v>
      </c>
    </row>
    <row r="52" s="1" customFormat="1" spans="1:11">
      <c r="A52" s="16">
        <v>49</v>
      </c>
      <c r="B52" s="16" t="s">
        <v>2000</v>
      </c>
      <c r="C52" s="27" t="s">
        <v>2096</v>
      </c>
      <c r="D52" s="28" t="s">
        <v>2097</v>
      </c>
      <c r="E52" s="22">
        <v>86</v>
      </c>
      <c r="F52" s="22">
        <v>71.09</v>
      </c>
      <c r="G52" s="22">
        <v>91.09</v>
      </c>
      <c r="H52" s="22">
        <v>66</v>
      </c>
      <c r="I52" s="31">
        <v>85.31</v>
      </c>
      <c r="J52" s="22">
        <v>17</v>
      </c>
      <c r="K52" s="32">
        <v>56</v>
      </c>
    </row>
    <row r="53" s="1" customFormat="1" spans="1:11">
      <c r="A53" s="16">
        <v>50</v>
      </c>
      <c r="B53" s="16" t="s">
        <v>2000</v>
      </c>
      <c r="C53" s="27" t="s">
        <v>2098</v>
      </c>
      <c r="D53" s="28" t="s">
        <v>2099</v>
      </c>
      <c r="E53" s="22">
        <v>84</v>
      </c>
      <c r="F53" s="22">
        <v>67.76</v>
      </c>
      <c r="G53" s="22">
        <v>59.76</v>
      </c>
      <c r="H53" s="22">
        <v>68</v>
      </c>
      <c r="I53" s="31">
        <v>65.04</v>
      </c>
      <c r="J53" s="22">
        <v>52</v>
      </c>
      <c r="K53" s="32">
        <v>150</v>
      </c>
    </row>
    <row r="54" s="1" customFormat="1" spans="1:11">
      <c r="A54" s="16">
        <v>51</v>
      </c>
      <c r="B54" s="16" t="s">
        <v>2000</v>
      </c>
      <c r="C54" s="27" t="s">
        <v>2100</v>
      </c>
      <c r="D54" s="28" t="s">
        <v>2101</v>
      </c>
      <c r="E54" s="22">
        <v>87</v>
      </c>
      <c r="F54" s="22">
        <v>53.76</v>
      </c>
      <c r="G54" s="22">
        <v>41.76</v>
      </c>
      <c r="H54" s="22">
        <v>70</v>
      </c>
      <c r="I54" s="31">
        <v>54.2</v>
      </c>
      <c r="J54" s="22">
        <v>60</v>
      </c>
      <c r="K54" s="32">
        <v>168</v>
      </c>
    </row>
    <row r="55" s="1" customFormat="1" spans="1:11">
      <c r="A55" s="16">
        <v>52</v>
      </c>
      <c r="B55" s="16" t="s">
        <v>2000</v>
      </c>
      <c r="C55" s="27" t="s">
        <v>2102</v>
      </c>
      <c r="D55" s="28" t="s">
        <v>2103</v>
      </c>
      <c r="E55" s="22">
        <v>86</v>
      </c>
      <c r="F55" s="22">
        <v>70.17</v>
      </c>
      <c r="G55" s="22">
        <v>87.01</v>
      </c>
      <c r="H55" s="22">
        <v>60</v>
      </c>
      <c r="I55" s="31">
        <v>81.46</v>
      </c>
      <c r="J55" s="22">
        <v>20</v>
      </c>
      <c r="K55" s="32">
        <v>68</v>
      </c>
    </row>
    <row r="56" s="1" customFormat="1" spans="1:11">
      <c r="A56" s="16">
        <v>53</v>
      </c>
      <c r="B56" s="16" t="s">
        <v>2000</v>
      </c>
      <c r="C56" s="27" t="s">
        <v>2104</v>
      </c>
      <c r="D56" s="28" t="s">
        <v>2105</v>
      </c>
      <c r="E56" s="22">
        <v>88</v>
      </c>
      <c r="F56" s="22">
        <v>85.89</v>
      </c>
      <c r="G56" s="22">
        <v>100</v>
      </c>
      <c r="H56" s="22">
        <v>86</v>
      </c>
      <c r="I56" s="31">
        <v>91.8</v>
      </c>
      <c r="J56" s="22">
        <v>8</v>
      </c>
      <c r="K56" s="32">
        <v>34</v>
      </c>
    </row>
    <row r="57" s="1" customFormat="1" spans="1:11">
      <c r="A57" s="16">
        <v>54</v>
      </c>
      <c r="B57" s="16" t="s">
        <v>2000</v>
      </c>
      <c r="C57" s="27" t="s">
        <v>2106</v>
      </c>
      <c r="D57" s="28" t="s">
        <v>2107</v>
      </c>
      <c r="E57" s="22">
        <v>81</v>
      </c>
      <c r="F57" s="22">
        <v>67.38</v>
      </c>
      <c r="G57" s="22">
        <v>63.38</v>
      </c>
      <c r="H57" s="22">
        <v>70</v>
      </c>
      <c r="I57" s="31">
        <v>67.35</v>
      </c>
      <c r="J57" s="22">
        <v>47</v>
      </c>
      <c r="K57" s="32">
        <v>134</v>
      </c>
    </row>
    <row r="58" s="1" customFormat="1" spans="1:11">
      <c r="A58" s="16">
        <v>55</v>
      </c>
      <c r="B58" s="16" t="s">
        <v>2000</v>
      </c>
      <c r="C58" s="27" t="s">
        <v>2108</v>
      </c>
      <c r="D58" s="28" t="s">
        <v>2109</v>
      </c>
      <c r="E58" s="22">
        <v>83</v>
      </c>
      <c r="F58" s="22">
        <v>69.03</v>
      </c>
      <c r="G58" s="22">
        <v>69.03</v>
      </c>
      <c r="H58" s="22">
        <v>66</v>
      </c>
      <c r="I58" s="31">
        <v>70.52</v>
      </c>
      <c r="J58" s="22">
        <v>41</v>
      </c>
      <c r="K58" s="32">
        <v>119</v>
      </c>
    </row>
    <row r="59" s="1" customFormat="1" spans="1:11">
      <c r="A59" s="16">
        <v>56</v>
      </c>
      <c r="B59" s="16" t="s">
        <v>2000</v>
      </c>
      <c r="C59" s="27" t="s">
        <v>2110</v>
      </c>
      <c r="D59" s="28" t="s">
        <v>2111</v>
      </c>
      <c r="E59" s="22">
        <v>85</v>
      </c>
      <c r="F59" s="22">
        <v>83.12</v>
      </c>
      <c r="G59" s="22">
        <v>100</v>
      </c>
      <c r="H59" s="22">
        <v>76</v>
      </c>
      <c r="I59" s="31">
        <v>92.95</v>
      </c>
      <c r="J59" s="22">
        <v>4</v>
      </c>
      <c r="K59" s="32">
        <v>25</v>
      </c>
    </row>
    <row r="60" s="1" customFormat="1" spans="1:11">
      <c r="A60" s="16">
        <v>57</v>
      </c>
      <c r="B60" s="16" t="s">
        <v>2000</v>
      </c>
      <c r="C60" s="27" t="s">
        <v>2112</v>
      </c>
      <c r="D60" s="28" t="s">
        <v>2113</v>
      </c>
      <c r="E60" s="22">
        <v>89</v>
      </c>
      <c r="F60" s="22">
        <v>67.24</v>
      </c>
      <c r="G60" s="22">
        <v>67.24</v>
      </c>
      <c r="H60" s="22">
        <v>68</v>
      </c>
      <c r="I60" s="31">
        <v>70.66</v>
      </c>
      <c r="J60" s="22">
        <v>40</v>
      </c>
      <c r="K60" s="32">
        <v>118</v>
      </c>
    </row>
    <row r="61" s="1" customFormat="1" spans="1:11">
      <c r="A61" s="16">
        <v>58</v>
      </c>
      <c r="B61" s="16" t="s">
        <v>2000</v>
      </c>
      <c r="C61" s="27" t="s">
        <v>2114</v>
      </c>
      <c r="D61" s="28" t="s">
        <v>2115</v>
      </c>
      <c r="E61" s="22">
        <v>87</v>
      </c>
      <c r="F61" s="22">
        <v>70.86</v>
      </c>
      <c r="G61" s="22">
        <v>74.86</v>
      </c>
      <c r="H61" s="22">
        <v>60</v>
      </c>
      <c r="I61" s="31">
        <v>73.71</v>
      </c>
      <c r="J61" s="22">
        <v>34</v>
      </c>
      <c r="K61" s="32">
        <v>103</v>
      </c>
    </row>
    <row r="62" s="1" customFormat="1" spans="1:11">
      <c r="A62" s="16">
        <v>59</v>
      </c>
      <c r="B62" s="16" t="s">
        <v>2000</v>
      </c>
      <c r="C62" s="27" t="s">
        <v>2116</v>
      </c>
      <c r="D62" s="28" t="s">
        <v>2117</v>
      </c>
      <c r="E62" s="22">
        <v>81</v>
      </c>
      <c r="F62" s="22">
        <v>68.23</v>
      </c>
      <c r="G62" s="22">
        <v>68.23</v>
      </c>
      <c r="H62" s="22">
        <v>63</v>
      </c>
      <c r="I62" s="31">
        <v>69.09</v>
      </c>
      <c r="J62" s="22">
        <v>45</v>
      </c>
      <c r="K62" s="32">
        <v>127</v>
      </c>
    </row>
    <row r="63" s="1" customFormat="1" spans="1:11">
      <c r="A63" s="16">
        <v>60</v>
      </c>
      <c r="B63" s="16" t="s">
        <v>2000</v>
      </c>
      <c r="C63" s="27" t="s">
        <v>2118</v>
      </c>
      <c r="D63" s="28" t="s">
        <v>2119</v>
      </c>
      <c r="E63" s="33">
        <v>86</v>
      </c>
      <c r="F63" s="33">
        <v>70.7</v>
      </c>
      <c r="G63" s="33">
        <v>72.7</v>
      </c>
      <c r="H63" s="33">
        <v>60</v>
      </c>
      <c r="I63" s="34">
        <v>72.15</v>
      </c>
      <c r="J63" s="33">
        <v>37</v>
      </c>
      <c r="K63" s="35">
        <v>115</v>
      </c>
    </row>
    <row r="64" spans="1:11">
      <c r="A64" s="16">
        <v>61</v>
      </c>
      <c r="B64" s="27" t="s">
        <v>2120</v>
      </c>
      <c r="C64" s="27" t="s">
        <v>2121</v>
      </c>
      <c r="D64" s="27" t="s">
        <v>2122</v>
      </c>
      <c r="E64" s="21">
        <v>87</v>
      </c>
      <c r="F64" s="21">
        <v>65.56</v>
      </c>
      <c r="G64" s="22">
        <v>61.56</v>
      </c>
      <c r="H64" s="21">
        <v>64</v>
      </c>
      <c r="I64" s="23">
        <v>65.864</v>
      </c>
      <c r="J64" s="16">
        <v>46</v>
      </c>
      <c r="K64" s="22">
        <v>143</v>
      </c>
    </row>
    <row r="65" spans="1:11">
      <c r="A65" s="16">
        <v>62</v>
      </c>
      <c r="B65" s="27" t="s">
        <v>2120</v>
      </c>
      <c r="C65" s="27" t="s">
        <v>2123</v>
      </c>
      <c r="D65" s="27" t="s">
        <v>2124</v>
      </c>
      <c r="E65" s="21">
        <v>85</v>
      </c>
      <c r="F65" s="21">
        <v>67.29</v>
      </c>
      <c r="G65" s="22">
        <v>84.29</v>
      </c>
      <c r="H65" s="21">
        <v>62</v>
      </c>
      <c r="I65" s="23">
        <v>79.9385</v>
      </c>
      <c r="J65" s="16">
        <v>26</v>
      </c>
      <c r="K65" s="22">
        <v>77</v>
      </c>
    </row>
    <row r="66" spans="1:11">
      <c r="A66" s="16">
        <v>63</v>
      </c>
      <c r="B66" s="27" t="s">
        <v>2120</v>
      </c>
      <c r="C66" s="27" t="s">
        <v>2125</v>
      </c>
      <c r="D66" s="27" t="s">
        <v>2126</v>
      </c>
      <c r="E66" s="16">
        <v>87</v>
      </c>
      <c r="F66" s="16">
        <v>65.01</v>
      </c>
      <c r="G66" s="16">
        <v>59.01</v>
      </c>
      <c r="H66" s="16">
        <v>70</v>
      </c>
      <c r="I66" s="23">
        <v>65.4065</v>
      </c>
      <c r="J66" s="16">
        <v>47</v>
      </c>
      <c r="K66" s="22">
        <v>146</v>
      </c>
    </row>
    <row r="67" spans="1:11">
      <c r="A67" s="16">
        <v>64</v>
      </c>
      <c r="B67" s="27" t="s">
        <v>2120</v>
      </c>
      <c r="C67" s="27" t="s">
        <v>2127</v>
      </c>
      <c r="D67" s="27" t="s">
        <v>2128</v>
      </c>
      <c r="E67" s="21">
        <v>83</v>
      </c>
      <c r="F67" s="21">
        <v>68.43</v>
      </c>
      <c r="G67" s="22">
        <v>73.43</v>
      </c>
      <c r="H67" s="21">
        <v>64</v>
      </c>
      <c r="I67" s="23">
        <v>72.9795</v>
      </c>
      <c r="J67" s="16">
        <v>37</v>
      </c>
      <c r="K67" s="22">
        <v>110</v>
      </c>
    </row>
    <row r="68" spans="1:11">
      <c r="A68" s="16">
        <v>65</v>
      </c>
      <c r="B68" s="27" t="s">
        <v>2120</v>
      </c>
      <c r="C68" s="27" t="s">
        <v>2129</v>
      </c>
      <c r="D68" s="27" t="s">
        <v>2130</v>
      </c>
      <c r="E68" s="21">
        <v>89</v>
      </c>
      <c r="F68" s="21">
        <v>75.667</v>
      </c>
      <c r="G68" s="22">
        <v>100</v>
      </c>
      <c r="H68" s="21">
        <v>85</v>
      </c>
      <c r="I68" s="23">
        <v>95.35</v>
      </c>
      <c r="J68" s="16">
        <v>6</v>
      </c>
      <c r="K68" s="22">
        <v>6</v>
      </c>
    </row>
    <row r="69" spans="1:11">
      <c r="A69" s="16">
        <v>66</v>
      </c>
      <c r="B69" s="27" t="s">
        <v>2120</v>
      </c>
      <c r="C69" s="27" t="s">
        <v>2131</v>
      </c>
      <c r="D69" s="27" t="s">
        <v>2132</v>
      </c>
      <c r="E69" s="16">
        <v>72</v>
      </c>
      <c r="F69" s="16">
        <v>60.3656</v>
      </c>
      <c r="G69" s="16">
        <v>54.3656</v>
      </c>
      <c r="H69" s="16">
        <v>62</v>
      </c>
      <c r="I69" s="23">
        <v>58.53764</v>
      </c>
      <c r="J69" s="16">
        <v>52</v>
      </c>
      <c r="K69" s="22">
        <v>162</v>
      </c>
    </row>
    <row r="70" spans="1:11">
      <c r="A70" s="16">
        <v>67</v>
      </c>
      <c r="B70" s="27" t="s">
        <v>2120</v>
      </c>
      <c r="C70" s="27" t="s">
        <v>2133</v>
      </c>
      <c r="D70" s="27" t="s">
        <v>2134</v>
      </c>
      <c r="E70" s="16">
        <v>89</v>
      </c>
      <c r="F70" s="16">
        <v>67.05</v>
      </c>
      <c r="G70" s="16">
        <v>78.05</v>
      </c>
      <c r="H70" s="16">
        <v>64</v>
      </c>
      <c r="I70" s="23">
        <v>76.8825</v>
      </c>
      <c r="J70" s="16">
        <v>27</v>
      </c>
      <c r="K70" s="22">
        <v>88</v>
      </c>
    </row>
    <row r="71" spans="1:11">
      <c r="A71" s="16">
        <v>68</v>
      </c>
      <c r="B71" s="27" t="s">
        <v>2120</v>
      </c>
      <c r="C71" s="27" t="s">
        <v>2135</v>
      </c>
      <c r="D71" s="27" t="s">
        <v>2136</v>
      </c>
      <c r="E71" s="16">
        <v>89</v>
      </c>
      <c r="F71" s="16">
        <v>80.473</v>
      </c>
      <c r="G71" s="16">
        <v>100</v>
      </c>
      <c r="H71" s="16">
        <v>74</v>
      </c>
      <c r="I71" s="23">
        <v>93.15</v>
      </c>
      <c r="J71" s="16">
        <v>12</v>
      </c>
      <c r="K71" s="22">
        <v>22</v>
      </c>
    </row>
    <row r="72" spans="1:11">
      <c r="A72" s="16">
        <v>69</v>
      </c>
      <c r="B72" s="27" t="s">
        <v>2120</v>
      </c>
      <c r="C72" s="27" t="s">
        <v>2137</v>
      </c>
      <c r="D72" s="27" t="s">
        <v>2138</v>
      </c>
      <c r="E72" s="21">
        <v>96</v>
      </c>
      <c r="F72" s="21">
        <v>88.844</v>
      </c>
      <c r="G72" s="22">
        <v>100</v>
      </c>
      <c r="H72" s="21">
        <v>86</v>
      </c>
      <c r="I72" s="23">
        <v>96.6</v>
      </c>
      <c r="J72" s="16">
        <v>2</v>
      </c>
      <c r="K72" s="22">
        <v>2</v>
      </c>
    </row>
    <row r="73" spans="1:11">
      <c r="A73" s="16">
        <v>70</v>
      </c>
      <c r="B73" s="27" t="s">
        <v>2120</v>
      </c>
      <c r="C73" s="27" t="s">
        <v>2139</v>
      </c>
      <c r="D73" s="27" t="s">
        <v>2140</v>
      </c>
      <c r="E73" s="16">
        <v>89</v>
      </c>
      <c r="F73" s="16">
        <v>74.15</v>
      </c>
      <c r="G73" s="16">
        <v>97.15</v>
      </c>
      <c r="H73" s="16">
        <v>66</v>
      </c>
      <c r="I73" s="23">
        <v>89.6975</v>
      </c>
      <c r="J73" s="16">
        <v>20</v>
      </c>
      <c r="K73" s="22">
        <v>47</v>
      </c>
    </row>
    <row r="74" spans="1:11">
      <c r="A74" s="16">
        <v>71</v>
      </c>
      <c r="B74" s="27" t="s">
        <v>2120</v>
      </c>
      <c r="C74" s="27" t="s">
        <v>2141</v>
      </c>
      <c r="D74" s="27" t="s">
        <v>2142</v>
      </c>
      <c r="E74" s="16">
        <v>87</v>
      </c>
      <c r="F74" s="16">
        <v>60.95</v>
      </c>
      <c r="G74" s="16">
        <v>56.95</v>
      </c>
      <c r="H74" s="16">
        <v>74</v>
      </c>
      <c r="I74" s="23">
        <v>64.8675</v>
      </c>
      <c r="J74" s="16">
        <v>48</v>
      </c>
      <c r="K74" s="22">
        <v>152</v>
      </c>
    </row>
    <row r="75" spans="1:11">
      <c r="A75" s="16">
        <v>72</v>
      </c>
      <c r="B75" s="27" t="s">
        <v>2120</v>
      </c>
      <c r="C75" s="27" t="s">
        <v>2143</v>
      </c>
      <c r="D75" s="27" t="s">
        <v>2144</v>
      </c>
      <c r="E75" s="16">
        <v>100</v>
      </c>
      <c r="F75" s="16">
        <v>84.613</v>
      </c>
      <c r="G75" s="16">
        <v>100</v>
      </c>
      <c r="H75" s="16">
        <v>78</v>
      </c>
      <c r="I75" s="23">
        <v>95.6</v>
      </c>
      <c r="J75" s="16">
        <v>4</v>
      </c>
      <c r="K75" s="22">
        <v>5</v>
      </c>
    </row>
    <row r="76" spans="1:11">
      <c r="A76" s="16">
        <v>73</v>
      </c>
      <c r="B76" s="27" t="s">
        <v>2120</v>
      </c>
      <c r="C76" s="27" t="s">
        <v>2145</v>
      </c>
      <c r="D76" s="27" t="s">
        <v>2146</v>
      </c>
      <c r="E76" s="16">
        <v>86</v>
      </c>
      <c r="F76" s="16">
        <v>74.37</v>
      </c>
      <c r="G76" s="16">
        <v>72.37</v>
      </c>
      <c r="H76" s="16">
        <v>64</v>
      </c>
      <c r="I76" s="23">
        <v>72.7405</v>
      </c>
      <c r="J76" s="16">
        <v>38</v>
      </c>
      <c r="K76" s="22">
        <v>111</v>
      </c>
    </row>
    <row r="77" spans="1:11">
      <c r="A77" s="16">
        <v>74</v>
      </c>
      <c r="B77" s="27" t="s">
        <v>2120</v>
      </c>
      <c r="C77" s="27" t="s">
        <v>2147</v>
      </c>
      <c r="D77" s="27" t="s">
        <v>2148</v>
      </c>
      <c r="E77" s="16">
        <v>83</v>
      </c>
      <c r="F77" s="16">
        <v>71.774</v>
      </c>
      <c r="G77" s="16">
        <v>75.774</v>
      </c>
      <c r="H77" s="16">
        <v>60</v>
      </c>
      <c r="I77" s="23">
        <v>73.7031</v>
      </c>
      <c r="J77" s="16">
        <v>34</v>
      </c>
      <c r="K77" s="22">
        <v>104</v>
      </c>
    </row>
    <row r="78" spans="1:11">
      <c r="A78" s="16">
        <v>75</v>
      </c>
      <c r="B78" s="27" t="s">
        <v>2120</v>
      </c>
      <c r="C78" s="27" t="s">
        <v>2149</v>
      </c>
      <c r="D78" s="27" t="s">
        <v>2150</v>
      </c>
      <c r="E78" s="16">
        <v>93</v>
      </c>
      <c r="F78" s="16">
        <v>85.909</v>
      </c>
      <c r="G78" s="16">
        <v>100</v>
      </c>
      <c r="H78" s="16">
        <v>82</v>
      </c>
      <c r="I78" s="23">
        <v>95.35</v>
      </c>
      <c r="J78" s="16">
        <v>5</v>
      </c>
      <c r="K78" s="22">
        <v>6</v>
      </c>
    </row>
    <row r="79" spans="1:11">
      <c r="A79" s="16">
        <v>76</v>
      </c>
      <c r="B79" s="27" t="s">
        <v>2120</v>
      </c>
      <c r="C79" s="27" t="s">
        <v>2151</v>
      </c>
      <c r="D79" s="27" t="s">
        <v>2152</v>
      </c>
      <c r="E79" s="16">
        <v>86</v>
      </c>
      <c r="F79" s="16">
        <v>64.29</v>
      </c>
      <c r="G79" s="16">
        <v>58.29</v>
      </c>
      <c r="H79" s="16">
        <v>66</v>
      </c>
      <c r="I79" s="23">
        <v>63.9885</v>
      </c>
      <c r="J79" s="16">
        <v>50</v>
      </c>
      <c r="K79" s="22">
        <v>155</v>
      </c>
    </row>
    <row r="80" spans="1:11">
      <c r="A80" s="16">
        <v>77</v>
      </c>
      <c r="B80" s="27" t="s">
        <v>2120</v>
      </c>
      <c r="C80" s="27" t="s">
        <v>2153</v>
      </c>
      <c r="D80" s="27" t="s">
        <v>2154</v>
      </c>
      <c r="E80" s="21">
        <v>94</v>
      </c>
      <c r="F80" s="21">
        <v>80.392</v>
      </c>
      <c r="G80" s="22">
        <v>100</v>
      </c>
      <c r="H80" s="21">
        <v>79</v>
      </c>
      <c r="I80" s="23">
        <v>94.9</v>
      </c>
      <c r="J80" s="16">
        <v>9</v>
      </c>
      <c r="K80" s="22">
        <v>9</v>
      </c>
    </row>
    <row r="81" spans="1:11">
      <c r="A81" s="16">
        <v>78</v>
      </c>
      <c r="B81" s="27" t="s">
        <v>2120</v>
      </c>
      <c r="C81" s="27" t="s">
        <v>2155</v>
      </c>
      <c r="D81" s="27" t="s">
        <v>2156</v>
      </c>
      <c r="E81" s="16">
        <v>97</v>
      </c>
      <c r="F81" s="16">
        <v>88.242</v>
      </c>
      <c r="G81" s="16">
        <v>100</v>
      </c>
      <c r="H81" s="16">
        <v>78</v>
      </c>
      <c r="I81" s="23">
        <v>95.15</v>
      </c>
      <c r="J81" s="16">
        <v>7</v>
      </c>
      <c r="K81" s="22">
        <v>8</v>
      </c>
    </row>
    <row r="82" spans="1:11">
      <c r="A82" s="16">
        <v>79</v>
      </c>
      <c r="B82" s="27" t="s">
        <v>2120</v>
      </c>
      <c r="C82" s="27" t="s">
        <v>2157</v>
      </c>
      <c r="D82" s="27" t="s">
        <v>2158</v>
      </c>
      <c r="E82" s="21">
        <v>100</v>
      </c>
      <c r="F82" s="21">
        <v>89.161</v>
      </c>
      <c r="G82" s="22">
        <v>100</v>
      </c>
      <c r="H82" s="21">
        <v>84</v>
      </c>
      <c r="I82" s="23">
        <v>96.8</v>
      </c>
      <c r="J82" s="16">
        <v>1</v>
      </c>
      <c r="K82" s="22">
        <v>1</v>
      </c>
    </row>
    <row r="83" spans="1:11">
      <c r="A83" s="16">
        <v>80</v>
      </c>
      <c r="B83" s="27" t="s">
        <v>2120</v>
      </c>
      <c r="C83" s="27" t="s">
        <v>2159</v>
      </c>
      <c r="D83" s="27" t="s">
        <v>2160</v>
      </c>
      <c r="E83" s="16">
        <v>92</v>
      </c>
      <c r="F83" s="16">
        <v>76.45</v>
      </c>
      <c r="G83" s="16">
        <v>81.45</v>
      </c>
      <c r="H83" s="16">
        <v>74</v>
      </c>
      <c r="I83" s="23">
        <v>81.5425</v>
      </c>
      <c r="J83" s="16">
        <v>24</v>
      </c>
      <c r="K83" s="22">
        <v>67</v>
      </c>
    </row>
    <row r="84" spans="1:11">
      <c r="A84" s="16">
        <v>81</v>
      </c>
      <c r="B84" s="27" t="s">
        <v>2120</v>
      </c>
      <c r="C84" s="27" t="s">
        <v>2161</v>
      </c>
      <c r="D84" s="27" t="s">
        <v>2162</v>
      </c>
      <c r="E84" s="16">
        <v>86</v>
      </c>
      <c r="F84" s="16">
        <v>73.452</v>
      </c>
      <c r="G84" s="16">
        <v>73.452</v>
      </c>
      <c r="H84" s="16">
        <v>64</v>
      </c>
      <c r="I84" s="23">
        <v>73.4438</v>
      </c>
      <c r="J84" s="16">
        <v>35</v>
      </c>
      <c r="K84" s="22">
        <v>106</v>
      </c>
    </row>
    <row r="85" spans="1:11">
      <c r="A85" s="16">
        <v>82</v>
      </c>
      <c r="B85" s="27" t="s">
        <v>2120</v>
      </c>
      <c r="C85" s="27" t="s">
        <v>2163</v>
      </c>
      <c r="D85" s="27" t="s">
        <v>2164</v>
      </c>
      <c r="E85" s="16">
        <v>89</v>
      </c>
      <c r="F85" s="16">
        <v>77.75</v>
      </c>
      <c r="G85" s="16">
        <v>81.75</v>
      </c>
      <c r="H85" s="16">
        <v>80</v>
      </c>
      <c r="I85" s="23">
        <v>82.4875</v>
      </c>
      <c r="J85" s="16">
        <v>23</v>
      </c>
      <c r="K85" s="22">
        <v>66</v>
      </c>
    </row>
    <row r="86" spans="1:11">
      <c r="A86" s="16">
        <v>83</v>
      </c>
      <c r="B86" s="27" t="s">
        <v>2120</v>
      </c>
      <c r="C86" s="27" t="s">
        <v>2165</v>
      </c>
      <c r="D86" s="27" t="s">
        <v>2166</v>
      </c>
      <c r="E86" s="16">
        <v>87</v>
      </c>
      <c r="F86" s="16">
        <v>57.0215</v>
      </c>
      <c r="G86" s="16">
        <v>53.0215</v>
      </c>
      <c r="H86" s="16">
        <v>64</v>
      </c>
      <c r="I86" s="23">
        <v>60.313975</v>
      </c>
      <c r="J86" s="16">
        <v>51</v>
      </c>
      <c r="K86" s="22">
        <v>160</v>
      </c>
    </row>
    <row r="87" spans="1:11">
      <c r="A87" s="16">
        <v>84</v>
      </c>
      <c r="B87" s="27" t="s">
        <v>2120</v>
      </c>
      <c r="C87" s="27" t="s">
        <v>2167</v>
      </c>
      <c r="D87" s="27" t="s">
        <v>2168</v>
      </c>
      <c r="E87" s="16">
        <v>89</v>
      </c>
      <c r="F87" s="16">
        <v>75.6</v>
      </c>
      <c r="G87" s="16">
        <v>81.6</v>
      </c>
      <c r="H87" s="16">
        <v>72</v>
      </c>
      <c r="I87" s="23">
        <v>80.79</v>
      </c>
      <c r="J87" s="16">
        <v>25</v>
      </c>
      <c r="K87" s="22">
        <v>71</v>
      </c>
    </row>
    <row r="88" spans="1:11">
      <c r="A88" s="16">
        <v>85</v>
      </c>
      <c r="B88" s="27" t="s">
        <v>2120</v>
      </c>
      <c r="C88" s="27" t="s">
        <v>2169</v>
      </c>
      <c r="D88" s="27" t="s">
        <v>2170</v>
      </c>
      <c r="E88" s="16">
        <v>92</v>
      </c>
      <c r="F88" s="16">
        <v>79.79</v>
      </c>
      <c r="G88" s="16">
        <v>100</v>
      </c>
      <c r="H88" s="16">
        <v>66</v>
      </c>
      <c r="I88" s="23">
        <v>92</v>
      </c>
      <c r="J88" s="16">
        <v>15</v>
      </c>
      <c r="K88" s="22">
        <v>31</v>
      </c>
    </row>
    <row r="89" spans="1:11">
      <c r="A89" s="16">
        <v>86</v>
      </c>
      <c r="B89" s="27" t="s">
        <v>2120</v>
      </c>
      <c r="C89" s="27" t="s">
        <v>2171</v>
      </c>
      <c r="D89" s="27" t="s">
        <v>2172</v>
      </c>
      <c r="E89" s="16">
        <v>90</v>
      </c>
      <c r="F89" s="16">
        <v>71.9032</v>
      </c>
      <c r="G89" s="16">
        <v>100</v>
      </c>
      <c r="H89" s="16">
        <v>74</v>
      </c>
      <c r="I89" s="23">
        <v>93.3</v>
      </c>
      <c r="J89" s="16">
        <v>10</v>
      </c>
      <c r="K89" s="22">
        <v>20</v>
      </c>
    </row>
    <row r="90" spans="1:11">
      <c r="A90" s="16">
        <v>87</v>
      </c>
      <c r="B90" s="27" t="s">
        <v>2120</v>
      </c>
      <c r="C90" s="27" t="s">
        <v>2173</v>
      </c>
      <c r="D90" s="27" t="s">
        <v>2174</v>
      </c>
      <c r="E90" s="16">
        <v>90</v>
      </c>
      <c r="F90" s="16">
        <v>86.81</v>
      </c>
      <c r="G90" s="16">
        <v>98.81</v>
      </c>
      <c r="H90" s="16">
        <v>64</v>
      </c>
      <c r="I90" s="23">
        <v>90.5265</v>
      </c>
      <c r="J90" s="16">
        <v>18</v>
      </c>
      <c r="K90" s="22">
        <v>41</v>
      </c>
    </row>
    <row r="91" spans="1:11">
      <c r="A91" s="16">
        <v>88</v>
      </c>
      <c r="B91" s="27" t="s">
        <v>2120</v>
      </c>
      <c r="C91" s="27" t="s">
        <v>2175</v>
      </c>
      <c r="D91" s="27" t="s">
        <v>2176</v>
      </c>
      <c r="E91" s="16">
        <v>87</v>
      </c>
      <c r="F91" s="16">
        <v>72.543</v>
      </c>
      <c r="G91" s="16">
        <v>100</v>
      </c>
      <c r="H91" s="16">
        <v>72</v>
      </c>
      <c r="I91" s="23">
        <v>92.45</v>
      </c>
      <c r="J91" s="16">
        <v>13</v>
      </c>
      <c r="K91" s="22">
        <v>26</v>
      </c>
    </row>
    <row r="92" spans="1:11">
      <c r="A92" s="16">
        <v>89</v>
      </c>
      <c r="B92" s="27" t="s">
        <v>2120</v>
      </c>
      <c r="C92" s="27" t="s">
        <v>2177</v>
      </c>
      <c r="D92" s="27" t="s">
        <v>2178</v>
      </c>
      <c r="E92" s="22">
        <v>98</v>
      </c>
      <c r="F92" s="22">
        <v>83.726</v>
      </c>
      <c r="G92" s="22">
        <v>100</v>
      </c>
      <c r="H92" s="22">
        <v>76</v>
      </c>
      <c r="I92" s="23">
        <v>94.9</v>
      </c>
      <c r="J92" s="16">
        <v>8</v>
      </c>
      <c r="K92" s="22">
        <v>9</v>
      </c>
    </row>
    <row r="93" spans="1:11">
      <c r="A93" s="16">
        <v>90</v>
      </c>
      <c r="B93" s="27" t="s">
        <v>2120</v>
      </c>
      <c r="C93" s="27" t="s">
        <v>2179</v>
      </c>
      <c r="D93" s="27" t="s">
        <v>2180</v>
      </c>
      <c r="E93" s="22">
        <v>97</v>
      </c>
      <c r="F93" s="22">
        <v>75.46</v>
      </c>
      <c r="G93" s="22">
        <v>100</v>
      </c>
      <c r="H93" s="22">
        <v>85</v>
      </c>
      <c r="I93" s="23">
        <v>96.55</v>
      </c>
      <c r="J93" s="16">
        <v>3</v>
      </c>
      <c r="K93" s="22">
        <v>3</v>
      </c>
    </row>
    <row r="94" spans="1:11">
      <c r="A94" s="16">
        <v>91</v>
      </c>
      <c r="B94" s="27" t="s">
        <v>2120</v>
      </c>
      <c r="C94" s="27" t="s">
        <v>2181</v>
      </c>
      <c r="D94" s="27" t="s">
        <v>2182</v>
      </c>
      <c r="E94" s="22">
        <v>92</v>
      </c>
      <c r="F94" s="22">
        <v>77.651</v>
      </c>
      <c r="G94" s="22">
        <v>100</v>
      </c>
      <c r="H94" s="22">
        <v>72</v>
      </c>
      <c r="I94" s="23">
        <v>93.2</v>
      </c>
      <c r="J94" s="16">
        <v>11</v>
      </c>
      <c r="K94" s="22">
        <v>21</v>
      </c>
    </row>
    <row r="95" spans="1:11">
      <c r="A95" s="16">
        <v>92</v>
      </c>
      <c r="B95" s="27" t="s">
        <v>2120</v>
      </c>
      <c r="C95" s="27" t="s">
        <v>2183</v>
      </c>
      <c r="D95" s="27" t="s">
        <v>2184</v>
      </c>
      <c r="E95" s="22">
        <v>87</v>
      </c>
      <c r="F95" s="22">
        <v>66.37</v>
      </c>
      <c r="G95" s="22">
        <v>77.37</v>
      </c>
      <c r="H95" s="22">
        <v>66</v>
      </c>
      <c r="I95" s="23">
        <v>76.5405</v>
      </c>
      <c r="J95" s="16">
        <v>29</v>
      </c>
      <c r="K95" s="22">
        <v>92</v>
      </c>
    </row>
    <row r="96" spans="1:11">
      <c r="A96" s="16">
        <v>93</v>
      </c>
      <c r="B96" s="27" t="s">
        <v>2120</v>
      </c>
      <c r="C96" s="27" t="s">
        <v>2185</v>
      </c>
      <c r="D96" s="27" t="s">
        <v>2186</v>
      </c>
      <c r="E96" s="22">
        <v>83</v>
      </c>
      <c r="F96" s="22">
        <v>74.962</v>
      </c>
      <c r="G96" s="22">
        <v>100</v>
      </c>
      <c r="H96" s="22">
        <v>70</v>
      </c>
      <c r="I96" s="23">
        <v>91.45</v>
      </c>
      <c r="J96" s="16">
        <v>17</v>
      </c>
      <c r="K96" s="22">
        <v>37</v>
      </c>
    </row>
    <row r="97" spans="1:11">
      <c r="A97" s="16">
        <v>94</v>
      </c>
      <c r="B97" s="27" t="s">
        <v>2120</v>
      </c>
      <c r="C97" s="27" t="s">
        <v>2187</v>
      </c>
      <c r="D97" s="27" t="s">
        <v>2188</v>
      </c>
      <c r="E97" s="22">
        <v>89</v>
      </c>
      <c r="F97" s="22">
        <v>55.77</v>
      </c>
      <c r="G97" s="22">
        <v>43.77</v>
      </c>
      <c r="H97" s="22">
        <v>76</v>
      </c>
      <c r="I97" s="23">
        <v>57.0005</v>
      </c>
      <c r="J97" s="16">
        <v>54</v>
      </c>
      <c r="K97" s="22">
        <v>166</v>
      </c>
    </row>
    <row r="98" spans="1:11">
      <c r="A98" s="16">
        <v>95</v>
      </c>
      <c r="B98" s="27" t="s">
        <v>2120</v>
      </c>
      <c r="C98" s="27" t="s">
        <v>2189</v>
      </c>
      <c r="D98" s="27" t="s">
        <v>2190</v>
      </c>
      <c r="E98" s="22">
        <v>87</v>
      </c>
      <c r="F98" s="22">
        <v>64.3817</v>
      </c>
      <c r="G98" s="22">
        <v>60.3817</v>
      </c>
      <c r="H98" s="22">
        <v>70</v>
      </c>
      <c r="I98" s="23">
        <v>66.298105</v>
      </c>
      <c r="J98" s="16">
        <v>45</v>
      </c>
      <c r="K98" s="22">
        <v>140</v>
      </c>
    </row>
    <row r="99" spans="1:11">
      <c r="A99" s="16">
        <v>96</v>
      </c>
      <c r="B99" s="27" t="s">
        <v>2120</v>
      </c>
      <c r="C99" s="27" t="s">
        <v>2191</v>
      </c>
      <c r="D99" s="27" t="s">
        <v>2192</v>
      </c>
      <c r="E99" s="22">
        <v>83</v>
      </c>
      <c r="F99" s="22">
        <v>66.618</v>
      </c>
      <c r="G99" s="22">
        <v>67.618</v>
      </c>
      <c r="H99" s="22">
        <v>66</v>
      </c>
      <c r="I99" s="23">
        <v>69.6017</v>
      </c>
      <c r="J99" s="16">
        <v>40</v>
      </c>
      <c r="K99" s="22">
        <v>122</v>
      </c>
    </row>
    <row r="100" spans="1:11">
      <c r="A100" s="16">
        <v>97</v>
      </c>
      <c r="B100" s="27" t="s">
        <v>2120</v>
      </c>
      <c r="C100" s="27" t="s">
        <v>2193</v>
      </c>
      <c r="D100" s="27" t="s">
        <v>2194</v>
      </c>
      <c r="E100" s="22">
        <v>88</v>
      </c>
      <c r="F100" s="22">
        <v>63.31</v>
      </c>
      <c r="G100" s="22">
        <v>57.31</v>
      </c>
      <c r="H100" s="22">
        <v>72</v>
      </c>
      <c r="I100" s="23">
        <v>64.8515</v>
      </c>
      <c r="J100" s="16">
        <v>49</v>
      </c>
      <c r="K100" s="22">
        <v>153</v>
      </c>
    </row>
    <row r="101" spans="1:11">
      <c r="A101" s="16">
        <v>98</v>
      </c>
      <c r="B101" s="27" t="s">
        <v>2120</v>
      </c>
      <c r="C101" s="27" t="s">
        <v>2195</v>
      </c>
      <c r="D101" s="27" t="s">
        <v>2196</v>
      </c>
      <c r="E101" s="22">
        <v>85</v>
      </c>
      <c r="F101" s="22">
        <v>73.597</v>
      </c>
      <c r="G101" s="22">
        <v>91.597</v>
      </c>
      <c r="H101" s="22">
        <v>72</v>
      </c>
      <c r="I101" s="23">
        <v>86.68805</v>
      </c>
      <c r="J101" s="16">
        <v>21</v>
      </c>
      <c r="K101" s="22">
        <v>51</v>
      </c>
    </row>
    <row r="102" spans="1:11">
      <c r="A102" s="16">
        <v>99</v>
      </c>
      <c r="B102" s="27" t="s">
        <v>2120</v>
      </c>
      <c r="C102" s="27" t="s">
        <v>2197</v>
      </c>
      <c r="D102" s="27" t="s">
        <v>2198</v>
      </c>
      <c r="E102" s="22">
        <v>88</v>
      </c>
      <c r="F102" s="22">
        <v>64.04</v>
      </c>
      <c r="G102" s="22">
        <v>74.04</v>
      </c>
      <c r="H102" s="22">
        <v>70</v>
      </c>
      <c r="I102" s="23">
        <v>75.326</v>
      </c>
      <c r="J102" s="16">
        <v>32</v>
      </c>
      <c r="K102" s="22">
        <v>99</v>
      </c>
    </row>
    <row r="103" spans="1:11">
      <c r="A103" s="16">
        <v>100</v>
      </c>
      <c r="B103" s="27" t="s">
        <v>2120</v>
      </c>
      <c r="C103" s="27" t="s">
        <v>2199</v>
      </c>
      <c r="D103" s="27" t="s">
        <v>2200</v>
      </c>
      <c r="E103" s="22">
        <v>85</v>
      </c>
      <c r="F103" s="22">
        <v>68.26</v>
      </c>
      <c r="G103" s="22">
        <v>64.26</v>
      </c>
      <c r="H103" s="22">
        <v>64</v>
      </c>
      <c r="I103" s="23">
        <v>67.319</v>
      </c>
      <c r="J103" s="16">
        <v>43</v>
      </c>
      <c r="K103" s="22">
        <v>135</v>
      </c>
    </row>
    <row r="104" spans="1:11">
      <c r="A104" s="16">
        <v>101</v>
      </c>
      <c r="B104" s="27" t="s">
        <v>2120</v>
      </c>
      <c r="C104" s="27" t="s">
        <v>2201</v>
      </c>
      <c r="D104" s="27" t="s">
        <v>2202</v>
      </c>
      <c r="E104" s="22">
        <v>86</v>
      </c>
      <c r="F104" s="22">
        <v>75.37</v>
      </c>
      <c r="G104" s="22">
        <v>73.37</v>
      </c>
      <c r="H104" s="22">
        <v>62</v>
      </c>
      <c r="I104" s="23">
        <v>72.9905</v>
      </c>
      <c r="J104" s="16">
        <v>36</v>
      </c>
      <c r="K104" s="22">
        <v>109</v>
      </c>
    </row>
    <row r="105" spans="1:11">
      <c r="A105" s="16">
        <v>102</v>
      </c>
      <c r="B105" s="27" t="s">
        <v>2120</v>
      </c>
      <c r="C105" s="27" t="s">
        <v>2203</v>
      </c>
      <c r="D105" s="27" t="s">
        <v>2204</v>
      </c>
      <c r="E105" s="22">
        <v>82</v>
      </c>
      <c r="F105" s="22">
        <v>73.306</v>
      </c>
      <c r="G105" s="22">
        <v>77.306</v>
      </c>
      <c r="H105" s="22">
        <v>64</v>
      </c>
      <c r="I105" s="23">
        <v>75.3489</v>
      </c>
      <c r="J105" s="16">
        <v>31</v>
      </c>
      <c r="K105" s="22">
        <v>98</v>
      </c>
    </row>
    <row r="106" spans="1:11">
      <c r="A106" s="16">
        <v>103</v>
      </c>
      <c r="B106" s="27" t="s">
        <v>2120</v>
      </c>
      <c r="C106" s="27" t="s">
        <v>2205</v>
      </c>
      <c r="D106" s="27" t="s">
        <v>2206</v>
      </c>
      <c r="E106" s="22">
        <v>86</v>
      </c>
      <c r="F106" s="22">
        <v>72.812</v>
      </c>
      <c r="G106" s="22">
        <v>72.812</v>
      </c>
      <c r="H106" s="22">
        <v>60</v>
      </c>
      <c r="I106" s="23">
        <v>72.2278</v>
      </c>
      <c r="J106" s="16">
        <v>39</v>
      </c>
      <c r="K106" s="22">
        <v>113</v>
      </c>
    </row>
    <row r="107" spans="1:11">
      <c r="A107" s="16">
        <v>104</v>
      </c>
      <c r="B107" s="27" t="s">
        <v>2120</v>
      </c>
      <c r="C107" s="27" t="s">
        <v>2207</v>
      </c>
      <c r="D107" s="27" t="s">
        <v>2208</v>
      </c>
      <c r="E107" s="22">
        <v>87</v>
      </c>
      <c r="F107" s="22">
        <v>68.87</v>
      </c>
      <c r="G107" s="22">
        <v>66.87</v>
      </c>
      <c r="H107" s="22">
        <v>60</v>
      </c>
      <c r="I107" s="23">
        <v>68.5155</v>
      </c>
      <c r="J107" s="16">
        <v>41</v>
      </c>
      <c r="K107" s="22">
        <v>128</v>
      </c>
    </row>
    <row r="108" spans="1:11">
      <c r="A108" s="16">
        <v>105</v>
      </c>
      <c r="B108" s="27" t="s">
        <v>2120</v>
      </c>
      <c r="C108" s="27" t="s">
        <v>2209</v>
      </c>
      <c r="D108" s="27" t="s">
        <v>2210</v>
      </c>
      <c r="E108" s="22">
        <v>87</v>
      </c>
      <c r="F108" s="22">
        <v>56.66</v>
      </c>
      <c r="G108" s="22">
        <v>46.66</v>
      </c>
      <c r="H108" s="22">
        <v>74</v>
      </c>
      <c r="I108" s="23">
        <v>58.179</v>
      </c>
      <c r="J108" s="16">
        <v>53</v>
      </c>
      <c r="K108" s="22">
        <v>163</v>
      </c>
    </row>
    <row r="109" spans="1:11">
      <c r="A109" s="16">
        <v>106</v>
      </c>
      <c r="B109" s="27" t="s">
        <v>2120</v>
      </c>
      <c r="C109" s="27" t="s">
        <v>2211</v>
      </c>
      <c r="D109" s="27" t="s">
        <v>2212</v>
      </c>
      <c r="E109" s="22">
        <v>85</v>
      </c>
      <c r="F109" s="22">
        <v>65.1505</v>
      </c>
      <c r="G109" s="22">
        <v>77.1505</v>
      </c>
      <c r="H109" s="22">
        <v>64</v>
      </c>
      <c r="I109" s="23">
        <v>75.697825</v>
      </c>
      <c r="J109" s="16">
        <v>30</v>
      </c>
      <c r="K109" s="22">
        <v>93</v>
      </c>
    </row>
    <row r="110" spans="1:11">
      <c r="A110" s="16">
        <v>107</v>
      </c>
      <c r="B110" s="27" t="s">
        <v>2120</v>
      </c>
      <c r="C110" s="27" t="s">
        <v>2213</v>
      </c>
      <c r="D110" s="27" t="s">
        <v>2214</v>
      </c>
      <c r="E110" s="22">
        <v>88</v>
      </c>
      <c r="F110" s="22">
        <v>63.8763</v>
      </c>
      <c r="G110" s="22">
        <v>78.8763</v>
      </c>
      <c r="H110" s="22">
        <v>62</v>
      </c>
      <c r="I110" s="23">
        <v>76.869595</v>
      </c>
      <c r="J110" s="16">
        <v>28</v>
      </c>
      <c r="K110" s="22">
        <v>89</v>
      </c>
    </row>
    <row r="111" spans="1:11">
      <c r="A111" s="16">
        <v>108</v>
      </c>
      <c r="B111" s="27" t="s">
        <v>2120</v>
      </c>
      <c r="C111" s="27" t="s">
        <v>2215</v>
      </c>
      <c r="D111" s="27" t="s">
        <v>2216</v>
      </c>
      <c r="E111" s="22">
        <v>83</v>
      </c>
      <c r="F111" s="22">
        <v>67.84</v>
      </c>
      <c r="G111" s="22">
        <v>63.84</v>
      </c>
      <c r="H111" s="22">
        <v>66</v>
      </c>
      <c r="I111" s="23">
        <v>67.146</v>
      </c>
      <c r="J111" s="16">
        <v>44</v>
      </c>
      <c r="K111" s="22">
        <v>136</v>
      </c>
    </row>
    <row r="112" spans="1:11">
      <c r="A112" s="16">
        <v>109</v>
      </c>
      <c r="B112" s="27" t="s">
        <v>2120</v>
      </c>
      <c r="C112" s="27" t="s">
        <v>2217</v>
      </c>
      <c r="D112" s="27" t="s">
        <v>2218</v>
      </c>
      <c r="E112" s="22">
        <v>85</v>
      </c>
      <c r="F112" s="22">
        <v>70.828</v>
      </c>
      <c r="G112" s="22">
        <v>100</v>
      </c>
      <c r="H112" s="22">
        <v>70</v>
      </c>
      <c r="I112" s="23">
        <v>91.75</v>
      </c>
      <c r="J112" s="16">
        <v>16</v>
      </c>
      <c r="K112" s="22">
        <v>35</v>
      </c>
    </row>
    <row r="113" spans="1:11">
      <c r="A113" s="16">
        <v>110</v>
      </c>
      <c r="B113" s="27" t="s">
        <v>2120</v>
      </c>
      <c r="C113" s="27" t="s">
        <v>2219</v>
      </c>
      <c r="D113" s="27" t="s">
        <v>2220</v>
      </c>
      <c r="E113" s="22">
        <v>87</v>
      </c>
      <c r="F113" s="22">
        <v>80.618</v>
      </c>
      <c r="G113" s="22">
        <v>100</v>
      </c>
      <c r="H113" s="22">
        <v>62</v>
      </c>
      <c r="I113" s="23">
        <v>90.45</v>
      </c>
      <c r="J113" s="16">
        <v>19</v>
      </c>
      <c r="K113" s="22">
        <v>42</v>
      </c>
    </row>
    <row r="114" spans="1:11">
      <c r="A114" s="16">
        <v>111</v>
      </c>
      <c r="B114" s="27" t="s">
        <v>2120</v>
      </c>
      <c r="C114" s="27" t="s">
        <v>2221</v>
      </c>
      <c r="D114" s="27" t="s">
        <v>2222</v>
      </c>
      <c r="E114" s="22">
        <v>89</v>
      </c>
      <c r="F114" s="22">
        <v>72.11</v>
      </c>
      <c r="G114" s="22">
        <v>89.11</v>
      </c>
      <c r="H114" s="22">
        <v>68</v>
      </c>
      <c r="I114" s="23">
        <v>84.8715</v>
      </c>
      <c r="J114" s="16">
        <v>22</v>
      </c>
      <c r="K114" s="22">
        <v>57</v>
      </c>
    </row>
    <row r="115" spans="1:11">
      <c r="A115" s="16">
        <v>112</v>
      </c>
      <c r="B115" s="27" t="s">
        <v>2120</v>
      </c>
      <c r="C115" s="27" t="s">
        <v>2223</v>
      </c>
      <c r="D115" s="27" t="s">
        <v>2224</v>
      </c>
      <c r="E115" s="22">
        <v>88</v>
      </c>
      <c r="F115" s="22">
        <v>72.37</v>
      </c>
      <c r="G115" s="22">
        <v>75.37</v>
      </c>
      <c r="H115" s="22">
        <v>62</v>
      </c>
      <c r="I115" s="23">
        <v>74.5905</v>
      </c>
      <c r="J115" s="16">
        <v>33</v>
      </c>
      <c r="K115" s="22">
        <v>100</v>
      </c>
    </row>
    <row r="116" spans="1:11">
      <c r="A116" s="16">
        <v>113</v>
      </c>
      <c r="B116" s="27" t="s">
        <v>2120</v>
      </c>
      <c r="C116" s="27" t="s">
        <v>2225</v>
      </c>
      <c r="D116" s="27" t="s">
        <v>2226</v>
      </c>
      <c r="E116" s="22">
        <v>89</v>
      </c>
      <c r="F116" s="22">
        <v>83.602</v>
      </c>
      <c r="G116" s="22">
        <v>100</v>
      </c>
      <c r="H116" s="22">
        <v>70</v>
      </c>
      <c r="I116" s="23">
        <v>92.35</v>
      </c>
      <c r="J116" s="16">
        <v>14</v>
      </c>
      <c r="K116" s="22">
        <v>27</v>
      </c>
    </row>
    <row r="117" spans="1:11">
      <c r="A117" s="16">
        <v>114</v>
      </c>
      <c r="B117" s="27" t="s">
        <v>2120</v>
      </c>
      <c r="C117" s="27" t="s">
        <v>2227</v>
      </c>
      <c r="D117" s="27" t="s">
        <v>2228</v>
      </c>
      <c r="E117" s="22">
        <v>85</v>
      </c>
      <c r="F117" s="22">
        <v>68.19</v>
      </c>
      <c r="G117" s="22">
        <v>66.19</v>
      </c>
      <c r="H117" s="22">
        <v>62</v>
      </c>
      <c r="I117" s="23">
        <v>68.1735</v>
      </c>
      <c r="J117" s="16">
        <v>42</v>
      </c>
      <c r="K117" s="22">
        <v>129</v>
      </c>
    </row>
    <row r="118" spans="1:11">
      <c r="A118" s="16">
        <v>115</v>
      </c>
      <c r="B118" s="27" t="s">
        <v>2120</v>
      </c>
      <c r="C118" s="27" t="s">
        <v>2229</v>
      </c>
      <c r="D118" s="27" t="s">
        <v>2230</v>
      </c>
      <c r="E118" s="22">
        <v>87</v>
      </c>
      <c r="F118" s="22">
        <v>52.77</v>
      </c>
      <c r="G118" s="22">
        <v>42.77</v>
      </c>
      <c r="H118" s="22">
        <v>64</v>
      </c>
      <c r="I118" s="23">
        <v>53.6505</v>
      </c>
      <c r="J118" s="16">
        <v>55</v>
      </c>
      <c r="K118" s="22">
        <v>169</v>
      </c>
    </row>
    <row r="119" ht="15" spans="1:11">
      <c r="A119" s="16">
        <v>116</v>
      </c>
      <c r="B119" s="27" t="s">
        <v>2231</v>
      </c>
      <c r="C119" s="27" t="s">
        <v>2232</v>
      </c>
      <c r="D119" s="27" t="s">
        <v>2233</v>
      </c>
      <c r="E119" s="36">
        <v>87</v>
      </c>
      <c r="F119" s="36">
        <v>78.37</v>
      </c>
      <c r="G119" s="37">
        <v>100</v>
      </c>
      <c r="H119" s="36">
        <v>64</v>
      </c>
      <c r="I119" s="38">
        <v>90.85</v>
      </c>
      <c r="J119" s="39">
        <v>14</v>
      </c>
      <c r="K119" s="22">
        <v>40</v>
      </c>
    </row>
    <row r="120" ht="15" spans="1:11">
      <c r="A120" s="16">
        <v>117</v>
      </c>
      <c r="B120" s="27" t="s">
        <v>2231</v>
      </c>
      <c r="C120" s="27" t="s">
        <v>2234</v>
      </c>
      <c r="D120" s="27" t="s">
        <v>2235</v>
      </c>
      <c r="E120" s="40">
        <v>85</v>
      </c>
      <c r="F120" s="40">
        <v>65</v>
      </c>
      <c r="G120" s="41">
        <v>66</v>
      </c>
      <c r="H120" s="40">
        <v>70</v>
      </c>
      <c r="I120" s="42">
        <v>69.65</v>
      </c>
      <c r="J120" s="39">
        <v>41</v>
      </c>
      <c r="K120" s="22">
        <v>121</v>
      </c>
    </row>
    <row r="121" ht="15" spans="1:11">
      <c r="A121" s="16">
        <v>118</v>
      </c>
      <c r="B121" s="27" t="s">
        <v>2231</v>
      </c>
      <c r="C121" s="27" t="s">
        <v>2236</v>
      </c>
      <c r="D121" s="27" t="s">
        <v>2237</v>
      </c>
      <c r="E121" s="36">
        <v>87</v>
      </c>
      <c r="F121" s="36">
        <v>76.99</v>
      </c>
      <c r="G121" s="37">
        <v>99.99</v>
      </c>
      <c r="H121" s="36">
        <v>78</v>
      </c>
      <c r="I121" s="38">
        <v>93.65</v>
      </c>
      <c r="J121" s="39">
        <v>6</v>
      </c>
      <c r="K121" s="22">
        <v>16</v>
      </c>
    </row>
    <row r="122" ht="15" spans="1:11">
      <c r="A122" s="16">
        <v>119</v>
      </c>
      <c r="B122" s="27" t="s">
        <v>2231</v>
      </c>
      <c r="C122" s="27" t="s">
        <v>2238</v>
      </c>
      <c r="D122" s="27" t="s">
        <v>2239</v>
      </c>
      <c r="E122" s="39">
        <v>89</v>
      </c>
      <c r="F122" s="39">
        <v>70</v>
      </c>
      <c r="G122" s="39">
        <v>83</v>
      </c>
      <c r="H122" s="39">
        <v>70</v>
      </c>
      <c r="I122" s="42">
        <v>81.3</v>
      </c>
      <c r="J122" s="39">
        <v>25</v>
      </c>
      <c r="K122" s="22">
        <v>69</v>
      </c>
    </row>
    <row r="123" ht="15" spans="1:11">
      <c r="A123" s="16">
        <v>120</v>
      </c>
      <c r="B123" s="27" t="s">
        <v>2231</v>
      </c>
      <c r="C123" s="27" t="s">
        <v>2240</v>
      </c>
      <c r="D123" s="27" t="s">
        <v>2241</v>
      </c>
      <c r="E123" s="36">
        <v>85</v>
      </c>
      <c r="F123" s="36">
        <v>52.903</v>
      </c>
      <c r="G123" s="37">
        <v>38.903</v>
      </c>
      <c r="H123" s="36">
        <v>62</v>
      </c>
      <c r="I123" s="38">
        <v>50.44</v>
      </c>
      <c r="J123" s="39">
        <v>56</v>
      </c>
      <c r="K123" s="22">
        <v>171</v>
      </c>
    </row>
    <row r="124" ht="15" spans="1:11">
      <c r="A124" s="16">
        <v>121</v>
      </c>
      <c r="B124" s="27" t="s">
        <v>2231</v>
      </c>
      <c r="C124" s="27" t="s">
        <v>2242</v>
      </c>
      <c r="D124" s="27" t="s">
        <v>2243</v>
      </c>
      <c r="E124" s="36">
        <v>87</v>
      </c>
      <c r="F124" s="36">
        <v>75.42</v>
      </c>
      <c r="G124" s="37">
        <v>80.42</v>
      </c>
      <c r="H124" s="36">
        <v>64</v>
      </c>
      <c r="I124" s="43">
        <v>78.12</v>
      </c>
      <c r="J124" s="39">
        <v>30</v>
      </c>
      <c r="K124" s="22">
        <v>82</v>
      </c>
    </row>
    <row r="125" ht="15" spans="1:11">
      <c r="A125" s="16">
        <v>122</v>
      </c>
      <c r="B125" s="27" t="s">
        <v>2231</v>
      </c>
      <c r="C125" s="27" t="s">
        <v>2244</v>
      </c>
      <c r="D125" s="27" t="s">
        <v>2245</v>
      </c>
      <c r="E125" s="39">
        <v>89</v>
      </c>
      <c r="F125" s="39">
        <v>78.468</v>
      </c>
      <c r="G125" s="39">
        <v>87.468</v>
      </c>
      <c r="H125" s="39">
        <v>76</v>
      </c>
      <c r="I125" s="42">
        <v>85.4</v>
      </c>
      <c r="J125" s="39">
        <v>18</v>
      </c>
      <c r="K125" s="22">
        <v>55</v>
      </c>
    </row>
    <row r="126" ht="15" spans="1:11">
      <c r="A126" s="16">
        <v>123</v>
      </c>
      <c r="B126" s="27" t="s">
        <v>2231</v>
      </c>
      <c r="C126" s="27" t="s">
        <v>2246</v>
      </c>
      <c r="D126" s="27" t="s">
        <v>2247</v>
      </c>
      <c r="E126" s="39">
        <v>85</v>
      </c>
      <c r="F126" s="39">
        <v>61.457</v>
      </c>
      <c r="G126" s="39">
        <v>64.457</v>
      </c>
      <c r="H126" s="39">
        <v>66</v>
      </c>
      <c r="I126" s="42">
        <v>67.85</v>
      </c>
      <c r="J126" s="39">
        <v>45</v>
      </c>
      <c r="K126" s="22">
        <v>132</v>
      </c>
    </row>
    <row r="127" ht="15" spans="1:11">
      <c r="A127" s="16">
        <v>124</v>
      </c>
      <c r="B127" s="27" t="s">
        <v>2231</v>
      </c>
      <c r="C127" s="27" t="s">
        <v>2248</v>
      </c>
      <c r="D127" s="27" t="s">
        <v>2249</v>
      </c>
      <c r="E127" s="39">
        <v>85</v>
      </c>
      <c r="F127" s="39">
        <v>74.5</v>
      </c>
      <c r="G127" s="39">
        <v>74.5</v>
      </c>
      <c r="H127" s="39">
        <v>64</v>
      </c>
      <c r="I127" s="42">
        <v>73.97</v>
      </c>
      <c r="J127" s="39">
        <v>35</v>
      </c>
      <c r="K127" s="22">
        <v>101</v>
      </c>
    </row>
    <row r="128" ht="15" spans="1:11">
      <c r="A128" s="16">
        <v>125</v>
      </c>
      <c r="B128" s="27" t="s">
        <v>2231</v>
      </c>
      <c r="C128" s="27" t="s">
        <v>2250</v>
      </c>
      <c r="D128" s="27" t="s">
        <v>2251</v>
      </c>
      <c r="E128" s="36">
        <v>83</v>
      </c>
      <c r="F128" s="36">
        <v>58.468</v>
      </c>
      <c r="G128" s="37">
        <v>48.468</v>
      </c>
      <c r="H128" s="36">
        <v>60</v>
      </c>
      <c r="I128" s="38">
        <v>55.95</v>
      </c>
      <c r="J128" s="39">
        <v>54</v>
      </c>
      <c r="K128" s="22">
        <v>167</v>
      </c>
    </row>
    <row r="129" ht="15" spans="1:11">
      <c r="A129" s="16">
        <v>126</v>
      </c>
      <c r="B129" s="27" t="s">
        <v>2231</v>
      </c>
      <c r="C129" s="27" t="s">
        <v>2252</v>
      </c>
      <c r="D129" s="27" t="s">
        <v>2253</v>
      </c>
      <c r="E129" s="39">
        <v>89</v>
      </c>
      <c r="F129" s="39">
        <v>80.188</v>
      </c>
      <c r="G129" s="39">
        <v>91.188</v>
      </c>
      <c r="H129" s="39">
        <v>70</v>
      </c>
      <c r="I129" s="42">
        <v>92.35</v>
      </c>
      <c r="J129" s="39">
        <v>10</v>
      </c>
      <c r="K129" s="22">
        <v>27</v>
      </c>
    </row>
    <row r="130" ht="15" spans="1:11">
      <c r="A130" s="16">
        <v>127</v>
      </c>
      <c r="B130" s="27" t="s">
        <v>2231</v>
      </c>
      <c r="C130" s="27" t="s">
        <v>2254</v>
      </c>
      <c r="D130" s="27" t="s">
        <v>2255</v>
      </c>
      <c r="E130" s="39">
        <v>83</v>
      </c>
      <c r="F130" s="39">
        <v>76</v>
      </c>
      <c r="G130" s="39">
        <v>76</v>
      </c>
      <c r="H130" s="39">
        <v>60</v>
      </c>
      <c r="I130" s="42">
        <v>73.85</v>
      </c>
      <c r="J130" s="39">
        <v>36</v>
      </c>
      <c r="K130" s="22">
        <v>102</v>
      </c>
    </row>
    <row r="131" ht="15" spans="1:11">
      <c r="A131" s="16">
        <v>128</v>
      </c>
      <c r="B131" s="27" t="s">
        <v>2231</v>
      </c>
      <c r="C131" s="27" t="s">
        <v>2256</v>
      </c>
      <c r="D131" s="27" t="s">
        <v>2257</v>
      </c>
      <c r="E131" s="39">
        <v>83</v>
      </c>
      <c r="F131" s="39">
        <v>70.85</v>
      </c>
      <c r="G131" s="39">
        <v>72.85</v>
      </c>
      <c r="H131" s="39">
        <v>70</v>
      </c>
      <c r="I131" s="42">
        <v>83.81</v>
      </c>
      <c r="J131" s="39">
        <v>20</v>
      </c>
      <c r="K131" s="22">
        <v>59</v>
      </c>
    </row>
    <row r="132" ht="15" spans="1:11">
      <c r="A132" s="16">
        <v>129</v>
      </c>
      <c r="B132" s="27" t="s">
        <v>2231</v>
      </c>
      <c r="C132" s="27" t="s">
        <v>2258</v>
      </c>
      <c r="D132" s="27" t="s">
        <v>2259</v>
      </c>
      <c r="E132" s="44">
        <v>83</v>
      </c>
      <c r="F132" s="44">
        <v>68</v>
      </c>
      <c r="G132" s="44">
        <v>64</v>
      </c>
      <c r="H132" s="44">
        <v>60</v>
      </c>
      <c r="I132" s="45">
        <v>66.05</v>
      </c>
      <c r="J132" s="39">
        <v>49</v>
      </c>
      <c r="K132" s="22">
        <v>142</v>
      </c>
    </row>
    <row r="133" ht="15" spans="1:11">
      <c r="A133" s="16">
        <v>130</v>
      </c>
      <c r="B133" s="27" t="s">
        <v>2231</v>
      </c>
      <c r="C133" s="27" t="s">
        <v>2260</v>
      </c>
      <c r="D133" s="27" t="s">
        <v>2261</v>
      </c>
      <c r="E133" s="44">
        <v>85</v>
      </c>
      <c r="F133" s="44">
        <v>66</v>
      </c>
      <c r="G133" s="44">
        <v>66</v>
      </c>
      <c r="H133" s="44">
        <v>62</v>
      </c>
      <c r="I133" s="45">
        <v>68.05</v>
      </c>
      <c r="J133" s="39">
        <v>43</v>
      </c>
      <c r="K133" s="22">
        <v>130</v>
      </c>
    </row>
    <row r="134" ht="15" spans="1:11">
      <c r="A134" s="16">
        <v>131</v>
      </c>
      <c r="B134" s="27" t="s">
        <v>2231</v>
      </c>
      <c r="C134" s="27" t="s">
        <v>2262</v>
      </c>
      <c r="D134" s="27" t="s">
        <v>2263</v>
      </c>
      <c r="E134" s="44">
        <v>90</v>
      </c>
      <c r="F134" s="44">
        <v>74.538</v>
      </c>
      <c r="G134" s="44">
        <v>99.538</v>
      </c>
      <c r="H134" s="44">
        <v>78</v>
      </c>
      <c r="I134" s="45">
        <v>94.1</v>
      </c>
      <c r="J134" s="39">
        <v>4</v>
      </c>
      <c r="K134" s="22">
        <v>13</v>
      </c>
    </row>
    <row r="135" ht="15" spans="1:11">
      <c r="A135" s="16">
        <v>132</v>
      </c>
      <c r="B135" s="27" t="s">
        <v>2231</v>
      </c>
      <c r="C135" s="27" t="s">
        <v>2264</v>
      </c>
      <c r="D135" s="27" t="s">
        <v>2265</v>
      </c>
      <c r="E135" s="44">
        <v>89</v>
      </c>
      <c r="F135" s="44">
        <v>74.1989</v>
      </c>
      <c r="G135" s="44">
        <v>79.1989</v>
      </c>
      <c r="H135" s="44">
        <v>76</v>
      </c>
      <c r="I135" s="45">
        <v>80</v>
      </c>
      <c r="J135" s="39">
        <v>27</v>
      </c>
      <c r="K135" s="22">
        <v>76</v>
      </c>
    </row>
    <row r="136" ht="15" spans="1:11">
      <c r="A136" s="16">
        <v>133</v>
      </c>
      <c r="B136" s="27" t="s">
        <v>2231</v>
      </c>
      <c r="C136" s="27" t="s">
        <v>2266</v>
      </c>
      <c r="D136" s="27" t="s">
        <v>500</v>
      </c>
      <c r="E136" s="46">
        <v>87</v>
      </c>
      <c r="F136" s="46">
        <v>65.72</v>
      </c>
      <c r="G136" s="47">
        <v>69.72</v>
      </c>
      <c r="H136" s="46">
        <v>71</v>
      </c>
      <c r="I136" s="48">
        <v>72.503</v>
      </c>
      <c r="J136" s="39">
        <v>39</v>
      </c>
      <c r="K136" s="22">
        <v>112</v>
      </c>
    </row>
    <row r="137" ht="15" spans="1:11">
      <c r="A137" s="16">
        <v>134</v>
      </c>
      <c r="B137" s="27" t="s">
        <v>2231</v>
      </c>
      <c r="C137" s="27" t="s">
        <v>2267</v>
      </c>
      <c r="D137" s="27" t="s">
        <v>2268</v>
      </c>
      <c r="E137" s="44">
        <v>86</v>
      </c>
      <c r="F137" s="44">
        <v>82.78</v>
      </c>
      <c r="G137" s="44">
        <v>100</v>
      </c>
      <c r="H137" s="44">
        <v>76</v>
      </c>
      <c r="I137" s="45">
        <v>93.1</v>
      </c>
      <c r="J137" s="39">
        <v>8</v>
      </c>
      <c r="K137" s="22">
        <v>23</v>
      </c>
    </row>
    <row r="138" ht="15" spans="1:11">
      <c r="A138" s="16">
        <v>135</v>
      </c>
      <c r="B138" s="27" t="s">
        <v>2231</v>
      </c>
      <c r="C138" s="27" t="s">
        <v>2269</v>
      </c>
      <c r="D138" s="27" t="s">
        <v>2270</v>
      </c>
      <c r="E138" s="46">
        <v>87</v>
      </c>
      <c r="F138" s="46">
        <v>62</v>
      </c>
      <c r="G138" s="47">
        <v>59</v>
      </c>
      <c r="H138" s="46">
        <v>68</v>
      </c>
      <c r="I138" s="48">
        <v>65</v>
      </c>
      <c r="J138" s="39">
        <v>52</v>
      </c>
      <c r="K138" s="22">
        <v>151</v>
      </c>
    </row>
    <row r="139" ht="15" spans="1:11">
      <c r="A139" s="16">
        <v>136</v>
      </c>
      <c r="B139" s="27" t="s">
        <v>2231</v>
      </c>
      <c r="C139" s="27" t="s">
        <v>2271</v>
      </c>
      <c r="D139" s="27" t="s">
        <v>2272</v>
      </c>
      <c r="E139" s="44">
        <v>86</v>
      </c>
      <c r="F139" s="44">
        <v>78.21</v>
      </c>
      <c r="G139" s="44">
        <v>100</v>
      </c>
      <c r="H139" s="44">
        <v>76</v>
      </c>
      <c r="I139" s="45">
        <v>93.1</v>
      </c>
      <c r="J139" s="39">
        <v>8</v>
      </c>
      <c r="K139" s="22">
        <v>23</v>
      </c>
    </row>
    <row r="140" ht="15" spans="1:11">
      <c r="A140" s="16">
        <v>137</v>
      </c>
      <c r="B140" s="27" t="s">
        <v>2231</v>
      </c>
      <c r="C140" s="27" t="s">
        <v>2273</v>
      </c>
      <c r="D140" s="27" t="s">
        <v>2274</v>
      </c>
      <c r="E140" s="44">
        <v>82</v>
      </c>
      <c r="F140" s="44">
        <v>53.35</v>
      </c>
      <c r="G140" s="44">
        <v>41.35</v>
      </c>
      <c r="H140" s="44">
        <v>62</v>
      </c>
      <c r="I140" s="45">
        <v>52</v>
      </c>
      <c r="J140" s="39">
        <v>55</v>
      </c>
      <c r="K140" s="22">
        <v>170</v>
      </c>
    </row>
    <row r="141" ht="15" spans="1:11">
      <c r="A141" s="16">
        <v>138</v>
      </c>
      <c r="B141" s="27" t="s">
        <v>2231</v>
      </c>
      <c r="C141" s="27" t="s">
        <v>2275</v>
      </c>
      <c r="D141" s="27" t="s">
        <v>2276</v>
      </c>
      <c r="E141" s="44">
        <v>85</v>
      </c>
      <c r="F141" s="44">
        <v>71</v>
      </c>
      <c r="G141" s="44">
        <v>100</v>
      </c>
      <c r="H141" s="44">
        <v>60</v>
      </c>
      <c r="I141" s="45">
        <v>89.75</v>
      </c>
      <c r="J141" s="39">
        <v>16</v>
      </c>
      <c r="K141" s="22">
        <v>46</v>
      </c>
    </row>
    <row r="142" ht="15" spans="1:11">
      <c r="A142" s="16">
        <v>139</v>
      </c>
      <c r="B142" s="27" t="s">
        <v>2231</v>
      </c>
      <c r="C142" s="27" t="s">
        <v>2277</v>
      </c>
      <c r="D142" s="27" t="s">
        <v>2278</v>
      </c>
      <c r="E142" s="44">
        <v>85</v>
      </c>
      <c r="F142" s="44">
        <v>70.25</v>
      </c>
      <c r="G142" s="44">
        <v>74.25</v>
      </c>
      <c r="H142" s="44">
        <v>62</v>
      </c>
      <c r="I142" s="45">
        <v>73.41</v>
      </c>
      <c r="J142" s="39">
        <v>38</v>
      </c>
      <c r="K142" s="22">
        <v>108</v>
      </c>
    </row>
    <row r="143" ht="15" spans="1:11">
      <c r="A143" s="16">
        <v>140</v>
      </c>
      <c r="B143" s="27" t="s">
        <v>2231</v>
      </c>
      <c r="C143" s="27" t="s">
        <v>2279</v>
      </c>
      <c r="D143" s="27" t="s">
        <v>2280</v>
      </c>
      <c r="E143" s="44">
        <v>89</v>
      </c>
      <c r="F143" s="44">
        <v>76.957</v>
      </c>
      <c r="G143" s="44">
        <v>100</v>
      </c>
      <c r="H143" s="44">
        <v>81</v>
      </c>
      <c r="I143" s="45">
        <v>94.55</v>
      </c>
      <c r="J143" s="39">
        <v>3</v>
      </c>
      <c r="K143" s="22">
        <v>12</v>
      </c>
    </row>
    <row r="144" ht="15" spans="1:11">
      <c r="A144" s="16">
        <v>141</v>
      </c>
      <c r="B144" s="27" t="s">
        <v>2231</v>
      </c>
      <c r="C144" s="27" t="s">
        <v>2281</v>
      </c>
      <c r="D144" s="27" t="s">
        <v>2282</v>
      </c>
      <c r="E144" s="44">
        <v>86</v>
      </c>
      <c r="F144" s="44">
        <v>88</v>
      </c>
      <c r="G144" s="44">
        <v>100</v>
      </c>
      <c r="H144" s="49">
        <v>68</v>
      </c>
      <c r="I144" s="45">
        <v>91.5</v>
      </c>
      <c r="J144" s="39">
        <v>12</v>
      </c>
      <c r="K144" s="22">
        <v>36</v>
      </c>
    </row>
    <row r="145" ht="15" spans="1:11">
      <c r="A145" s="16">
        <v>142</v>
      </c>
      <c r="B145" s="27" t="s">
        <v>2231</v>
      </c>
      <c r="C145" s="27" t="s">
        <v>2283</v>
      </c>
      <c r="D145" s="27" t="s">
        <v>2284</v>
      </c>
      <c r="E145" s="44">
        <v>84</v>
      </c>
      <c r="F145" s="44">
        <v>76.18</v>
      </c>
      <c r="G145" s="49">
        <v>85.18</v>
      </c>
      <c r="H145" s="44">
        <v>74</v>
      </c>
      <c r="I145" s="45">
        <v>82.76</v>
      </c>
      <c r="J145" s="39">
        <v>22</v>
      </c>
      <c r="K145" s="22">
        <v>63</v>
      </c>
    </row>
    <row r="146" ht="15" spans="1:11">
      <c r="A146" s="16">
        <v>143</v>
      </c>
      <c r="B146" s="27" t="s">
        <v>2231</v>
      </c>
      <c r="C146" s="27" t="s">
        <v>2285</v>
      </c>
      <c r="D146" s="27" t="s">
        <v>2286</v>
      </c>
      <c r="E146" s="44">
        <v>86</v>
      </c>
      <c r="F146" s="44">
        <v>85.882</v>
      </c>
      <c r="G146" s="44">
        <v>100</v>
      </c>
      <c r="H146" s="44">
        <v>70</v>
      </c>
      <c r="I146" s="45">
        <v>91.95</v>
      </c>
      <c r="J146" s="39">
        <v>11</v>
      </c>
      <c r="K146" s="22">
        <v>32</v>
      </c>
    </row>
    <row r="147" ht="15" spans="1:11">
      <c r="A147" s="16">
        <v>144</v>
      </c>
      <c r="B147" s="27" t="s">
        <v>2231</v>
      </c>
      <c r="C147" s="27" t="s">
        <v>2287</v>
      </c>
      <c r="D147" s="27" t="s">
        <v>2288</v>
      </c>
      <c r="E147" s="44">
        <v>89</v>
      </c>
      <c r="F147" s="44">
        <v>66.312</v>
      </c>
      <c r="G147" s="44">
        <v>67</v>
      </c>
      <c r="H147" s="44">
        <v>66</v>
      </c>
      <c r="I147" s="45">
        <v>70.1</v>
      </c>
      <c r="J147" s="39">
        <v>40</v>
      </c>
      <c r="K147" s="22">
        <v>120</v>
      </c>
    </row>
    <row r="148" ht="15" spans="1:11">
      <c r="A148" s="16">
        <v>145</v>
      </c>
      <c r="B148" s="27" t="s">
        <v>2231</v>
      </c>
      <c r="C148" s="27" t="s">
        <v>2289</v>
      </c>
      <c r="D148" s="27" t="s">
        <v>2290</v>
      </c>
      <c r="E148" s="37">
        <v>87</v>
      </c>
      <c r="F148" s="37">
        <v>83.043</v>
      </c>
      <c r="G148" s="37">
        <v>100</v>
      </c>
      <c r="H148" s="37">
        <v>66</v>
      </c>
      <c r="I148" s="50">
        <v>91.25</v>
      </c>
      <c r="J148" s="39">
        <v>13</v>
      </c>
      <c r="K148" s="22">
        <v>38</v>
      </c>
    </row>
    <row r="149" ht="15" spans="1:11">
      <c r="A149" s="16">
        <v>146</v>
      </c>
      <c r="B149" s="27" t="s">
        <v>2231</v>
      </c>
      <c r="C149" s="27" t="s">
        <v>2291</v>
      </c>
      <c r="D149" s="27" t="s">
        <v>2292</v>
      </c>
      <c r="E149" s="37">
        <v>90</v>
      </c>
      <c r="F149" s="37">
        <v>69.85</v>
      </c>
      <c r="G149" s="37">
        <v>71.85</v>
      </c>
      <c r="H149" s="37">
        <v>76</v>
      </c>
      <c r="I149" s="50">
        <v>75.4</v>
      </c>
      <c r="J149" s="39">
        <v>33</v>
      </c>
      <c r="K149" s="22">
        <v>96</v>
      </c>
    </row>
    <row r="150" ht="15" spans="1:11">
      <c r="A150" s="16">
        <v>147</v>
      </c>
      <c r="B150" s="27" t="s">
        <v>2231</v>
      </c>
      <c r="C150" s="27" t="s">
        <v>2293</v>
      </c>
      <c r="D150" s="27" t="s">
        <v>2294</v>
      </c>
      <c r="E150" s="37">
        <v>83</v>
      </c>
      <c r="F150" s="37">
        <v>66.25</v>
      </c>
      <c r="G150" s="37">
        <v>62.25</v>
      </c>
      <c r="H150" s="37">
        <v>62</v>
      </c>
      <c r="I150" s="50">
        <v>65.31</v>
      </c>
      <c r="J150" s="39">
        <v>50</v>
      </c>
      <c r="K150" s="22">
        <v>148</v>
      </c>
    </row>
    <row r="151" ht="15" spans="1:11">
      <c r="A151" s="16">
        <v>148</v>
      </c>
      <c r="B151" s="27" t="s">
        <v>2231</v>
      </c>
      <c r="C151" s="27" t="s">
        <v>2295</v>
      </c>
      <c r="D151" s="27" t="s">
        <v>2296</v>
      </c>
      <c r="E151" s="37">
        <v>96</v>
      </c>
      <c r="F151" s="37">
        <v>83.887</v>
      </c>
      <c r="G151" s="37">
        <v>100</v>
      </c>
      <c r="H151" s="37">
        <v>84.5</v>
      </c>
      <c r="I151" s="50">
        <v>96.3</v>
      </c>
      <c r="J151" s="39">
        <v>1</v>
      </c>
      <c r="K151" s="22">
        <v>4</v>
      </c>
    </row>
    <row r="152" ht="15" spans="1:11">
      <c r="A152" s="16">
        <v>149</v>
      </c>
      <c r="B152" s="27" t="s">
        <v>2231</v>
      </c>
      <c r="C152" s="27" t="s">
        <v>2297</v>
      </c>
      <c r="D152" s="27" t="s">
        <v>2298</v>
      </c>
      <c r="E152" s="37">
        <v>87</v>
      </c>
      <c r="F152" s="37">
        <v>67</v>
      </c>
      <c r="G152" s="37">
        <v>63</v>
      </c>
      <c r="H152" s="37">
        <v>62</v>
      </c>
      <c r="I152" s="50">
        <v>66.4</v>
      </c>
      <c r="J152" s="39">
        <v>47</v>
      </c>
      <c r="K152" s="22">
        <v>139</v>
      </c>
    </row>
    <row r="153" ht="15" spans="1:11">
      <c r="A153" s="16">
        <v>150</v>
      </c>
      <c r="B153" s="27" t="s">
        <v>2231</v>
      </c>
      <c r="C153" s="27" t="s">
        <v>2299</v>
      </c>
      <c r="D153" s="27" t="s">
        <v>2300</v>
      </c>
      <c r="E153" s="37">
        <v>83</v>
      </c>
      <c r="F153" s="37">
        <v>66</v>
      </c>
      <c r="G153" s="37">
        <v>62</v>
      </c>
      <c r="H153" s="37">
        <v>62</v>
      </c>
      <c r="I153" s="50">
        <v>65.15</v>
      </c>
      <c r="J153" s="39">
        <v>51</v>
      </c>
      <c r="K153" s="22">
        <v>149</v>
      </c>
    </row>
    <row r="154" ht="15" spans="1:11">
      <c r="A154" s="16">
        <v>151</v>
      </c>
      <c r="B154" s="27" t="s">
        <v>2231</v>
      </c>
      <c r="C154" s="27" t="s">
        <v>2301</v>
      </c>
      <c r="D154" s="27" t="s">
        <v>2302</v>
      </c>
      <c r="E154" s="37">
        <v>87</v>
      </c>
      <c r="F154" s="37">
        <v>59.79</v>
      </c>
      <c r="G154" s="37">
        <v>56.79</v>
      </c>
      <c r="H154" s="37">
        <v>64</v>
      </c>
      <c r="I154" s="50">
        <v>62.77</v>
      </c>
      <c r="J154" s="39">
        <v>53</v>
      </c>
      <c r="K154" s="22">
        <v>157</v>
      </c>
    </row>
    <row r="155" ht="15" spans="1:11">
      <c r="A155" s="16">
        <v>152</v>
      </c>
      <c r="B155" s="27" t="s">
        <v>2231</v>
      </c>
      <c r="C155" s="27" t="s">
        <v>2303</v>
      </c>
      <c r="D155" s="27" t="s">
        <v>2304</v>
      </c>
      <c r="E155" s="37">
        <v>89</v>
      </c>
      <c r="F155" s="37">
        <v>72.855</v>
      </c>
      <c r="G155" s="37">
        <v>89.855</v>
      </c>
      <c r="H155" s="37">
        <v>70</v>
      </c>
      <c r="I155" s="50">
        <v>85.75</v>
      </c>
      <c r="J155" s="39">
        <v>17</v>
      </c>
      <c r="K155" s="22">
        <v>54</v>
      </c>
    </row>
    <row r="156" ht="15" spans="1:11">
      <c r="A156" s="16">
        <v>153</v>
      </c>
      <c r="B156" s="27" t="s">
        <v>2231</v>
      </c>
      <c r="C156" s="27" t="s">
        <v>2305</v>
      </c>
      <c r="D156" s="27" t="s">
        <v>2306</v>
      </c>
      <c r="E156" s="37">
        <v>86</v>
      </c>
      <c r="F156" s="37">
        <v>72.823</v>
      </c>
      <c r="G156" s="37">
        <v>77.823</v>
      </c>
      <c r="H156" s="37">
        <v>66</v>
      </c>
      <c r="I156" s="50">
        <v>76.685</v>
      </c>
      <c r="J156" s="39">
        <v>32</v>
      </c>
      <c r="K156" s="22">
        <v>90</v>
      </c>
    </row>
    <row r="157" ht="15" spans="1:11">
      <c r="A157" s="16">
        <v>154</v>
      </c>
      <c r="B157" s="27" t="s">
        <v>2231</v>
      </c>
      <c r="C157" s="27" t="s">
        <v>2307</v>
      </c>
      <c r="D157" s="27" t="s">
        <v>2308</v>
      </c>
      <c r="E157" s="37">
        <v>86</v>
      </c>
      <c r="F157" s="37">
        <v>71.34</v>
      </c>
      <c r="G157" s="37">
        <v>78.34</v>
      </c>
      <c r="H157" s="37">
        <v>76</v>
      </c>
      <c r="I157" s="50">
        <v>79.021</v>
      </c>
      <c r="J157" s="39">
        <v>29</v>
      </c>
      <c r="K157" s="22">
        <v>80</v>
      </c>
    </row>
    <row r="158" ht="15" spans="1:11">
      <c r="A158" s="16">
        <v>155</v>
      </c>
      <c r="B158" s="27" t="s">
        <v>2231</v>
      </c>
      <c r="C158" s="27" t="s">
        <v>2309</v>
      </c>
      <c r="D158" s="27" t="s">
        <v>2310</v>
      </c>
      <c r="E158" s="37">
        <v>88</v>
      </c>
      <c r="F158" s="37">
        <v>79.5</v>
      </c>
      <c r="G158" s="37">
        <v>100</v>
      </c>
      <c r="H158" s="37">
        <v>78</v>
      </c>
      <c r="I158" s="50">
        <v>93.8</v>
      </c>
      <c r="J158" s="39">
        <v>5</v>
      </c>
      <c r="K158" s="22">
        <v>14</v>
      </c>
    </row>
    <row r="159" ht="15" spans="1:11">
      <c r="A159" s="16">
        <v>156</v>
      </c>
      <c r="B159" s="27" t="s">
        <v>2231</v>
      </c>
      <c r="C159" s="27" t="s">
        <v>2311</v>
      </c>
      <c r="D159" s="27" t="s">
        <v>2312</v>
      </c>
      <c r="E159" s="37">
        <v>88</v>
      </c>
      <c r="F159" s="37">
        <v>71.94</v>
      </c>
      <c r="G159" s="37">
        <v>86.941</v>
      </c>
      <c r="H159" s="37">
        <v>64</v>
      </c>
      <c r="I159" s="50">
        <v>82.51</v>
      </c>
      <c r="J159" s="39">
        <v>24</v>
      </c>
      <c r="K159" s="22">
        <v>65</v>
      </c>
    </row>
    <row r="160" ht="15" spans="1:11">
      <c r="A160" s="16">
        <v>157</v>
      </c>
      <c r="B160" s="27" t="s">
        <v>2231</v>
      </c>
      <c r="C160" s="27" t="s">
        <v>2313</v>
      </c>
      <c r="D160" s="27" t="s">
        <v>2314</v>
      </c>
      <c r="E160" s="37">
        <v>84</v>
      </c>
      <c r="F160" s="37">
        <v>65.24</v>
      </c>
      <c r="G160" s="37">
        <v>63.24</v>
      </c>
      <c r="H160" s="37">
        <v>62</v>
      </c>
      <c r="I160" s="50">
        <v>66.1</v>
      </c>
      <c r="J160" s="39">
        <v>48</v>
      </c>
      <c r="K160" s="22">
        <v>141</v>
      </c>
    </row>
    <row r="161" ht="15" spans="1:11">
      <c r="A161" s="16">
        <v>158</v>
      </c>
      <c r="B161" s="27" t="s">
        <v>2231</v>
      </c>
      <c r="C161" s="27" t="s">
        <v>2315</v>
      </c>
      <c r="D161" s="27" t="s">
        <v>2316</v>
      </c>
      <c r="E161" s="37">
        <v>87</v>
      </c>
      <c r="F161" s="37">
        <v>69.26</v>
      </c>
      <c r="G161" s="37">
        <v>65.26</v>
      </c>
      <c r="H161" s="37">
        <v>62</v>
      </c>
      <c r="I161" s="50">
        <v>68</v>
      </c>
      <c r="J161" s="39">
        <v>44</v>
      </c>
      <c r="K161" s="22">
        <v>131</v>
      </c>
    </row>
    <row r="162" ht="15" spans="1:11">
      <c r="A162" s="16">
        <v>159</v>
      </c>
      <c r="B162" s="27" t="s">
        <v>2231</v>
      </c>
      <c r="C162" s="27" t="s">
        <v>2317</v>
      </c>
      <c r="D162" s="27" t="s">
        <v>2318</v>
      </c>
      <c r="E162" s="37">
        <v>86</v>
      </c>
      <c r="F162" s="37">
        <v>74.37</v>
      </c>
      <c r="G162" s="37">
        <v>95.37</v>
      </c>
      <c r="H162" s="37">
        <v>76</v>
      </c>
      <c r="I162" s="50">
        <v>90.09</v>
      </c>
      <c r="J162" s="39">
        <v>15</v>
      </c>
      <c r="K162" s="22">
        <v>43</v>
      </c>
    </row>
    <row r="163" ht="15" spans="1:11">
      <c r="A163" s="16">
        <v>160</v>
      </c>
      <c r="B163" s="27" t="s">
        <v>2231</v>
      </c>
      <c r="C163" s="27" t="s">
        <v>2319</v>
      </c>
      <c r="D163" s="27" t="s">
        <v>2320</v>
      </c>
      <c r="E163" s="37">
        <v>90</v>
      </c>
      <c r="F163" s="37">
        <v>68.2</v>
      </c>
      <c r="G163" s="37">
        <v>68.2</v>
      </c>
      <c r="H163" s="37">
        <v>78</v>
      </c>
      <c r="I163" s="50">
        <v>73.43</v>
      </c>
      <c r="J163" s="39">
        <v>37</v>
      </c>
      <c r="K163" s="22">
        <v>107</v>
      </c>
    </row>
    <row r="164" ht="15" spans="1:11">
      <c r="A164" s="16">
        <v>161</v>
      </c>
      <c r="B164" s="27" t="s">
        <v>2231</v>
      </c>
      <c r="C164" s="27" t="s">
        <v>2321</v>
      </c>
      <c r="D164" s="27" t="s">
        <v>2322</v>
      </c>
      <c r="E164" s="37">
        <v>90</v>
      </c>
      <c r="F164" s="37">
        <v>68.1</v>
      </c>
      <c r="G164" s="37">
        <v>66</v>
      </c>
      <c r="H164" s="37">
        <v>64</v>
      </c>
      <c r="I164" s="50">
        <v>69.27</v>
      </c>
      <c r="J164" s="39">
        <v>42</v>
      </c>
      <c r="K164" s="22">
        <v>126</v>
      </c>
    </row>
    <row r="165" ht="15" spans="1:11">
      <c r="A165" s="16">
        <v>162</v>
      </c>
      <c r="B165" s="27" t="s">
        <v>2231</v>
      </c>
      <c r="C165" s="27" t="s">
        <v>2323</v>
      </c>
      <c r="D165" s="27" t="s">
        <v>2324</v>
      </c>
      <c r="E165" s="37">
        <v>86</v>
      </c>
      <c r="F165" s="37">
        <v>72.248</v>
      </c>
      <c r="G165" s="37">
        <v>89.242</v>
      </c>
      <c r="H165" s="37">
        <v>60</v>
      </c>
      <c r="I165" s="50">
        <v>82.907</v>
      </c>
      <c r="J165" s="39">
        <v>21</v>
      </c>
      <c r="K165" s="22">
        <v>61</v>
      </c>
    </row>
    <row r="166" ht="15" spans="1:11">
      <c r="A166" s="16">
        <v>163</v>
      </c>
      <c r="B166" s="27" t="s">
        <v>2231</v>
      </c>
      <c r="C166" s="27" t="s">
        <v>2325</v>
      </c>
      <c r="D166" s="27" t="s">
        <v>2326</v>
      </c>
      <c r="E166" s="37">
        <v>89</v>
      </c>
      <c r="F166" s="37">
        <v>73.71</v>
      </c>
      <c r="G166" s="37">
        <v>78.71</v>
      </c>
      <c r="H166" s="37">
        <v>76</v>
      </c>
      <c r="I166" s="50">
        <v>79.71</v>
      </c>
      <c r="J166" s="39">
        <v>28</v>
      </c>
      <c r="K166" s="22">
        <v>78</v>
      </c>
    </row>
    <row r="167" ht="15" spans="1:11">
      <c r="A167" s="16">
        <v>164</v>
      </c>
      <c r="B167" s="27" t="s">
        <v>2231</v>
      </c>
      <c r="C167" s="27" t="s">
        <v>2327</v>
      </c>
      <c r="D167" s="27" t="s">
        <v>2328</v>
      </c>
      <c r="E167" s="37">
        <v>87</v>
      </c>
      <c r="F167" s="37">
        <v>70.634</v>
      </c>
      <c r="G167" s="37">
        <v>87.364</v>
      </c>
      <c r="H167" s="37">
        <v>64</v>
      </c>
      <c r="I167" s="50">
        <v>82.64</v>
      </c>
      <c r="J167" s="39">
        <v>23</v>
      </c>
      <c r="K167" s="22">
        <v>64</v>
      </c>
    </row>
    <row r="168" ht="15" spans="1:11">
      <c r="A168" s="16">
        <v>165</v>
      </c>
      <c r="B168" s="27" t="s">
        <v>2231</v>
      </c>
      <c r="C168" s="27" t="s">
        <v>2329</v>
      </c>
      <c r="D168" s="27" t="s">
        <v>2330</v>
      </c>
      <c r="E168" s="37">
        <v>89</v>
      </c>
      <c r="F168" s="37">
        <v>63.64</v>
      </c>
      <c r="G168" s="37">
        <v>60.6</v>
      </c>
      <c r="H168" s="37">
        <v>70</v>
      </c>
      <c r="I168" s="50">
        <v>66.77</v>
      </c>
      <c r="J168" s="39">
        <v>46</v>
      </c>
      <c r="K168" s="22">
        <v>138</v>
      </c>
    </row>
    <row r="169" ht="15" spans="1:11">
      <c r="A169" s="16">
        <v>166</v>
      </c>
      <c r="B169" s="27" t="s">
        <v>2231</v>
      </c>
      <c r="C169" s="27" t="s">
        <v>2331</v>
      </c>
      <c r="D169" s="27" t="s">
        <v>2332</v>
      </c>
      <c r="E169" s="37">
        <v>89</v>
      </c>
      <c r="F169" s="37">
        <v>71.5</v>
      </c>
      <c r="G169" s="37">
        <v>76.5</v>
      </c>
      <c r="H169" s="37">
        <v>74</v>
      </c>
      <c r="I169" s="50">
        <v>77.875</v>
      </c>
      <c r="J169" s="39">
        <v>31</v>
      </c>
      <c r="K169" s="22">
        <v>84</v>
      </c>
    </row>
    <row r="170" ht="15" spans="1:11">
      <c r="A170" s="16">
        <v>167</v>
      </c>
      <c r="B170" s="27" t="s">
        <v>2231</v>
      </c>
      <c r="C170" s="27" t="s">
        <v>2333</v>
      </c>
      <c r="D170" s="27" t="s">
        <v>2334</v>
      </c>
      <c r="E170" s="37">
        <v>89</v>
      </c>
      <c r="F170" s="37">
        <v>83.452</v>
      </c>
      <c r="G170" s="37">
        <v>98.452</v>
      </c>
      <c r="H170" s="37">
        <v>80.5</v>
      </c>
      <c r="I170" s="50">
        <v>93.44</v>
      </c>
      <c r="J170" s="39">
        <v>7</v>
      </c>
      <c r="K170" s="22">
        <v>18</v>
      </c>
    </row>
    <row r="171" ht="15" spans="1:11">
      <c r="A171" s="16">
        <v>168</v>
      </c>
      <c r="B171" s="27" t="s">
        <v>2231</v>
      </c>
      <c r="C171" s="27" t="s">
        <v>2335</v>
      </c>
      <c r="D171" s="27" t="s">
        <v>2336</v>
      </c>
      <c r="E171" s="37">
        <v>89</v>
      </c>
      <c r="F171" s="37">
        <v>73.468</v>
      </c>
      <c r="G171" s="37">
        <v>82.468</v>
      </c>
      <c r="H171" s="37">
        <v>70</v>
      </c>
      <c r="I171" s="50">
        <v>80.94</v>
      </c>
      <c r="J171" s="39">
        <v>26</v>
      </c>
      <c r="K171" s="22">
        <v>70</v>
      </c>
    </row>
    <row r="172" ht="15" spans="1:11">
      <c r="A172" s="16">
        <v>169</v>
      </c>
      <c r="B172" s="27" t="s">
        <v>2231</v>
      </c>
      <c r="C172" s="27" t="s">
        <v>2337</v>
      </c>
      <c r="D172" s="27" t="s">
        <v>2338</v>
      </c>
      <c r="E172" s="37">
        <v>89</v>
      </c>
      <c r="F172" s="37">
        <v>75</v>
      </c>
      <c r="G172" s="37">
        <v>77</v>
      </c>
      <c r="H172" s="37">
        <v>60</v>
      </c>
      <c r="I172" s="50">
        <v>75.4</v>
      </c>
      <c r="J172" s="39">
        <v>33</v>
      </c>
      <c r="K172" s="22">
        <v>96</v>
      </c>
    </row>
    <row r="173" ht="15" spans="1:11">
      <c r="A173" s="16">
        <v>170</v>
      </c>
      <c r="B173" s="27" t="s">
        <v>2231</v>
      </c>
      <c r="C173" s="27" t="s">
        <v>2339</v>
      </c>
      <c r="D173" s="27" t="s">
        <v>2340</v>
      </c>
      <c r="E173" s="37">
        <v>89</v>
      </c>
      <c r="F173" s="37">
        <v>76.688</v>
      </c>
      <c r="G173" s="37">
        <v>85.688</v>
      </c>
      <c r="H173" s="37">
        <v>74</v>
      </c>
      <c r="I173" s="50">
        <v>83.85</v>
      </c>
      <c r="J173" s="39">
        <v>19</v>
      </c>
      <c r="K173" s="22">
        <v>58</v>
      </c>
    </row>
    <row r="174" ht="15" spans="1:11">
      <c r="A174" s="16">
        <v>171</v>
      </c>
      <c r="B174" s="27" t="s">
        <v>2231</v>
      </c>
      <c r="C174" s="27" t="s">
        <v>2341</v>
      </c>
      <c r="D174" s="27" t="s">
        <v>2342</v>
      </c>
      <c r="E174" s="37">
        <v>91</v>
      </c>
      <c r="F174" s="37">
        <v>83.532</v>
      </c>
      <c r="G174" s="37">
        <v>100</v>
      </c>
      <c r="H174" s="37">
        <v>80</v>
      </c>
      <c r="I174" s="50">
        <v>94.65</v>
      </c>
      <c r="J174" s="39">
        <v>2</v>
      </c>
      <c r="K174" s="22">
        <v>11</v>
      </c>
    </row>
  </sheetData>
  <sortState ref="A4:K174">
    <sortCondition ref="A4:A174"/>
  </sortState>
  <mergeCells count="9">
    <mergeCell ref="A1:K1"/>
    <mergeCell ref="F2:G2"/>
    <mergeCell ref="A2:A3"/>
    <mergeCell ref="B2:B3"/>
    <mergeCell ref="C2:C3"/>
    <mergeCell ref="D2:D3"/>
    <mergeCell ref="I2:I3"/>
    <mergeCell ref="J2:J3"/>
    <mergeCell ref="K2:K3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2"/>
  <sheetViews>
    <sheetView topLeftCell="A22" workbookViewId="0">
      <selection activeCell="A4" sqref="A4:K62"/>
    </sheetView>
  </sheetViews>
  <sheetFormatPr defaultColWidth="9" defaultRowHeight="14.25"/>
  <cols>
    <col min="1" max="1" width="9" style="2"/>
    <col min="2" max="2" width="14.875" style="2" customWidth="1"/>
    <col min="3" max="3" width="11.5" style="2" customWidth="1"/>
    <col min="4" max="4" width="9" style="2"/>
    <col min="5" max="5" width="13.6666666666667" style="2" customWidth="1"/>
    <col min="6" max="6" width="17.5" style="2" customWidth="1"/>
    <col min="7" max="7" width="17" style="2" customWidth="1"/>
    <col min="8" max="8" width="14.3333333333333" style="2" customWidth="1"/>
    <col min="9" max="9" width="11.5" style="3"/>
    <col min="10" max="10" width="9" style="4"/>
    <col min="11" max="11" width="9" style="2"/>
    <col min="12" max="16384" width="9" style="1"/>
  </cols>
  <sheetData>
    <row r="1" s="1" customFormat="1" ht="18.95" customHeight="1" spans="1:11">
      <c r="A1" s="5" t="s">
        <v>309</v>
      </c>
      <c r="B1" s="5"/>
      <c r="C1" s="5"/>
      <c r="D1" s="5"/>
      <c r="E1" s="5"/>
      <c r="F1" s="5"/>
      <c r="G1" s="6"/>
      <c r="H1" s="5"/>
      <c r="I1" s="7"/>
      <c r="J1" s="8"/>
      <c r="K1" s="6"/>
    </row>
    <row r="2" s="1" customFormat="1" spans="1:11">
      <c r="A2" s="5" t="s">
        <v>310</v>
      </c>
      <c r="B2" s="5" t="s">
        <v>0</v>
      </c>
      <c r="C2" s="9" t="s">
        <v>1</v>
      </c>
      <c r="D2" s="5" t="s">
        <v>2</v>
      </c>
      <c r="E2" s="10" t="s">
        <v>3</v>
      </c>
      <c r="F2" s="10" t="s">
        <v>4</v>
      </c>
      <c r="G2" s="11"/>
      <c r="H2" s="10" t="s">
        <v>5</v>
      </c>
      <c r="I2" s="7" t="s">
        <v>6</v>
      </c>
      <c r="J2" s="12" t="s">
        <v>7</v>
      </c>
      <c r="K2" s="13" t="s">
        <v>8</v>
      </c>
    </row>
    <row r="3" s="1" customFormat="1" spans="1:11">
      <c r="A3" s="5"/>
      <c r="B3" s="5"/>
      <c r="C3" s="9"/>
      <c r="D3" s="5"/>
      <c r="E3" s="14" t="s">
        <v>9</v>
      </c>
      <c r="F3" s="14" t="s">
        <v>10</v>
      </c>
      <c r="G3" s="15" t="s">
        <v>9</v>
      </c>
      <c r="H3" s="14" t="s">
        <v>9</v>
      </c>
      <c r="I3" s="7"/>
      <c r="J3" s="12"/>
      <c r="K3" s="11"/>
    </row>
    <row r="4" s="1" customFormat="1" ht="14.1" customHeight="1" spans="1:11">
      <c r="A4" s="16">
        <v>1</v>
      </c>
      <c r="B4" s="16" t="s">
        <v>2343</v>
      </c>
      <c r="C4" s="16" t="s">
        <v>2344</v>
      </c>
      <c r="D4" s="16" t="s">
        <v>2345</v>
      </c>
      <c r="E4" s="16">
        <v>88.2</v>
      </c>
      <c r="F4" s="16">
        <v>76</v>
      </c>
      <c r="G4" s="16">
        <v>85</v>
      </c>
      <c r="H4" s="16">
        <v>76</v>
      </c>
      <c r="I4" s="17">
        <v>83.68</v>
      </c>
      <c r="J4" s="18">
        <f t="shared" ref="J4:J62" si="0">RANK(I4,$I:$I)</f>
        <v>25</v>
      </c>
      <c r="K4" s="11">
        <f t="shared" ref="K4:K62" si="1">RANK(I4,$I$4:$I$62)</f>
        <v>25</v>
      </c>
    </row>
    <row r="5" s="1" customFormat="1" spans="1:11">
      <c r="A5" s="16">
        <v>2</v>
      </c>
      <c r="B5" s="16" t="s">
        <v>2343</v>
      </c>
      <c r="C5" s="19" t="s">
        <v>2346</v>
      </c>
      <c r="D5" s="20" t="s">
        <v>2347</v>
      </c>
      <c r="E5" s="21">
        <v>85</v>
      </c>
      <c r="F5" s="21">
        <v>66.07</v>
      </c>
      <c r="G5" s="22">
        <v>82.07</v>
      </c>
      <c r="H5" s="21">
        <v>66</v>
      </c>
      <c r="I5" s="23">
        <v>79.29</v>
      </c>
      <c r="J5" s="18">
        <f t="shared" si="0"/>
        <v>33</v>
      </c>
      <c r="K5" s="11">
        <f t="shared" si="1"/>
        <v>33</v>
      </c>
    </row>
    <row r="6" s="1" customFormat="1" spans="1:11">
      <c r="A6" s="16">
        <v>3</v>
      </c>
      <c r="B6" s="16" t="s">
        <v>2343</v>
      </c>
      <c r="C6" s="16" t="s">
        <v>2348</v>
      </c>
      <c r="D6" s="16" t="s">
        <v>2349</v>
      </c>
      <c r="E6" s="16">
        <v>92</v>
      </c>
      <c r="F6" s="16">
        <v>81</v>
      </c>
      <c r="G6" s="16">
        <v>96</v>
      </c>
      <c r="H6" s="16">
        <v>78</v>
      </c>
      <c r="I6" s="17">
        <v>91.8</v>
      </c>
      <c r="J6" s="18">
        <f t="shared" si="0"/>
        <v>12</v>
      </c>
      <c r="K6" s="11">
        <f t="shared" si="1"/>
        <v>12</v>
      </c>
    </row>
    <row r="7" s="1" customFormat="1" spans="1:11">
      <c r="A7" s="16">
        <v>4</v>
      </c>
      <c r="B7" s="16" t="s">
        <v>2343</v>
      </c>
      <c r="C7" s="19" t="s">
        <v>2350</v>
      </c>
      <c r="D7" s="20" t="s">
        <v>2351</v>
      </c>
      <c r="E7" s="21">
        <v>85</v>
      </c>
      <c r="F7" s="21">
        <v>68.95</v>
      </c>
      <c r="G7" s="22">
        <v>70.95</v>
      </c>
      <c r="H7" s="21">
        <v>64</v>
      </c>
      <c r="I7" s="23">
        <v>71.66</v>
      </c>
      <c r="J7" s="18">
        <f t="shared" si="0"/>
        <v>49</v>
      </c>
      <c r="K7" s="11">
        <f t="shared" si="1"/>
        <v>49</v>
      </c>
    </row>
    <row r="8" s="1" customFormat="1" spans="1:11">
      <c r="A8" s="16">
        <v>5</v>
      </c>
      <c r="B8" s="16" t="s">
        <v>2343</v>
      </c>
      <c r="C8" s="16" t="s">
        <v>2352</v>
      </c>
      <c r="D8" s="16" t="s">
        <v>2353</v>
      </c>
      <c r="E8" s="16">
        <v>83</v>
      </c>
      <c r="F8" s="16">
        <v>71.505</v>
      </c>
      <c r="G8" s="16">
        <v>70.505</v>
      </c>
      <c r="H8" s="16">
        <v>76</v>
      </c>
      <c r="I8" s="17">
        <v>73.47825</v>
      </c>
      <c r="J8" s="18">
        <f t="shared" si="0"/>
        <v>45</v>
      </c>
      <c r="K8" s="11">
        <f t="shared" si="1"/>
        <v>45</v>
      </c>
    </row>
    <row r="9" s="1" customFormat="1" spans="1:11">
      <c r="A9" s="16">
        <v>6</v>
      </c>
      <c r="B9" s="16" t="s">
        <v>2343</v>
      </c>
      <c r="C9" s="16" t="s">
        <v>2354</v>
      </c>
      <c r="D9" s="16" t="s">
        <v>2355</v>
      </c>
      <c r="E9" s="16">
        <v>88</v>
      </c>
      <c r="F9" s="16">
        <v>73.621</v>
      </c>
      <c r="G9" s="16">
        <v>87.621</v>
      </c>
      <c r="H9" s="16">
        <v>80</v>
      </c>
      <c r="I9" s="17">
        <v>86.15365</v>
      </c>
      <c r="J9" s="18">
        <f t="shared" si="0"/>
        <v>19</v>
      </c>
      <c r="K9" s="11">
        <f t="shared" si="1"/>
        <v>19</v>
      </c>
    </row>
    <row r="10" s="1" customFormat="1" spans="1:11">
      <c r="A10" s="16">
        <v>7</v>
      </c>
      <c r="B10" s="16" t="s">
        <v>2343</v>
      </c>
      <c r="C10" s="16" t="s">
        <v>2356</v>
      </c>
      <c r="D10" s="16" t="s">
        <v>2357</v>
      </c>
      <c r="E10" s="16">
        <v>87</v>
      </c>
      <c r="F10" s="16">
        <v>70.82</v>
      </c>
      <c r="G10" s="16">
        <v>66.82</v>
      </c>
      <c r="H10" s="24">
        <v>74</v>
      </c>
      <c r="I10" s="17">
        <v>78.758</v>
      </c>
      <c r="J10" s="18">
        <f t="shared" si="0"/>
        <v>36</v>
      </c>
      <c r="K10" s="11">
        <f t="shared" si="1"/>
        <v>36</v>
      </c>
    </row>
    <row r="11" s="1" customFormat="1" spans="1:11">
      <c r="A11" s="16">
        <v>8</v>
      </c>
      <c r="B11" s="16" t="s">
        <v>2343</v>
      </c>
      <c r="C11" s="21" t="s">
        <v>2358</v>
      </c>
      <c r="D11" s="21" t="s">
        <v>2359</v>
      </c>
      <c r="E11" s="21">
        <v>88</v>
      </c>
      <c r="F11" s="21">
        <v>70.637</v>
      </c>
      <c r="G11" s="21">
        <v>70.637</v>
      </c>
      <c r="H11" s="21">
        <v>70</v>
      </c>
      <c r="I11" s="25">
        <v>73.11405</v>
      </c>
      <c r="J11" s="18">
        <f t="shared" si="0"/>
        <v>46</v>
      </c>
      <c r="K11" s="11">
        <f t="shared" si="1"/>
        <v>46</v>
      </c>
    </row>
    <row r="12" s="1" customFormat="1" spans="1:11">
      <c r="A12" s="16">
        <v>9</v>
      </c>
      <c r="B12" s="16" t="s">
        <v>2343</v>
      </c>
      <c r="C12" s="19" t="s">
        <v>2360</v>
      </c>
      <c r="D12" s="20" t="s">
        <v>2361</v>
      </c>
      <c r="E12" s="21">
        <v>79</v>
      </c>
      <c r="F12" s="21">
        <v>69</v>
      </c>
      <c r="G12" s="22">
        <v>65</v>
      </c>
      <c r="H12" s="21">
        <v>68</v>
      </c>
      <c r="I12" s="23">
        <v>67.7</v>
      </c>
      <c r="J12" s="18">
        <f t="shared" si="0"/>
        <v>56</v>
      </c>
      <c r="K12" s="11">
        <f t="shared" si="1"/>
        <v>56</v>
      </c>
    </row>
    <row r="13" s="1" customFormat="1" spans="1:11">
      <c r="A13" s="16">
        <v>10</v>
      </c>
      <c r="B13" s="16" t="s">
        <v>2343</v>
      </c>
      <c r="C13" s="16" t="s">
        <v>2362</v>
      </c>
      <c r="D13" s="16" t="s">
        <v>2363</v>
      </c>
      <c r="E13" s="16">
        <v>90</v>
      </c>
      <c r="F13" s="16">
        <v>63.69</v>
      </c>
      <c r="G13" s="16">
        <v>60.69</v>
      </c>
      <c r="H13" s="16">
        <v>72</v>
      </c>
      <c r="I13" s="17">
        <v>67.34</v>
      </c>
      <c r="J13" s="18">
        <f t="shared" si="0"/>
        <v>57</v>
      </c>
      <c r="K13" s="11">
        <f t="shared" si="1"/>
        <v>57</v>
      </c>
    </row>
    <row r="14" s="1" customFormat="1" spans="1:11">
      <c r="A14" s="16">
        <v>11</v>
      </c>
      <c r="B14" s="16" t="s">
        <v>2343</v>
      </c>
      <c r="C14" s="16" t="s">
        <v>2364</v>
      </c>
      <c r="D14" s="16" t="s">
        <v>2365</v>
      </c>
      <c r="E14" s="16">
        <v>87</v>
      </c>
      <c r="F14" s="16">
        <v>74.32</v>
      </c>
      <c r="G14" s="16">
        <v>78.32</v>
      </c>
      <c r="H14" s="16">
        <v>72</v>
      </c>
      <c r="I14" s="17">
        <v>70.883</v>
      </c>
      <c r="J14" s="18">
        <f t="shared" si="0"/>
        <v>52</v>
      </c>
      <c r="K14" s="11">
        <f t="shared" si="1"/>
        <v>52</v>
      </c>
    </row>
    <row r="15" s="1" customFormat="1" spans="1:11">
      <c r="A15" s="16">
        <v>12</v>
      </c>
      <c r="B15" s="16" t="s">
        <v>2343</v>
      </c>
      <c r="C15" s="16" t="s">
        <v>2366</v>
      </c>
      <c r="D15" s="16" t="s">
        <v>2367</v>
      </c>
      <c r="E15" s="16">
        <v>90</v>
      </c>
      <c r="F15" s="16">
        <v>70.25</v>
      </c>
      <c r="G15" s="16">
        <v>78.25</v>
      </c>
      <c r="H15" s="16">
        <v>66</v>
      </c>
      <c r="I15" s="17">
        <v>72.3625</v>
      </c>
      <c r="J15" s="18">
        <f t="shared" si="0"/>
        <v>47</v>
      </c>
      <c r="K15" s="11">
        <f t="shared" si="1"/>
        <v>47</v>
      </c>
    </row>
    <row r="16" s="1" customFormat="1" spans="1:11">
      <c r="A16" s="16">
        <v>13</v>
      </c>
      <c r="B16" s="16" t="s">
        <v>2343</v>
      </c>
      <c r="C16" s="19" t="s">
        <v>2368</v>
      </c>
      <c r="D16" s="20" t="s">
        <v>2369</v>
      </c>
      <c r="E16" s="21">
        <v>86</v>
      </c>
      <c r="F16" s="21">
        <v>70.5</v>
      </c>
      <c r="G16" s="22">
        <v>66.5</v>
      </c>
      <c r="H16" s="21">
        <v>70</v>
      </c>
      <c r="I16" s="23">
        <v>70.125</v>
      </c>
      <c r="J16" s="18">
        <f t="shared" si="0"/>
        <v>53</v>
      </c>
      <c r="K16" s="11">
        <f t="shared" si="1"/>
        <v>53</v>
      </c>
    </row>
    <row r="17" s="1" customFormat="1" spans="1:11">
      <c r="A17" s="16">
        <v>14</v>
      </c>
      <c r="B17" s="16" t="s">
        <v>2343</v>
      </c>
      <c r="C17" s="16" t="s">
        <v>2370</v>
      </c>
      <c r="D17" s="16" t="s">
        <v>2371</v>
      </c>
      <c r="E17" s="16">
        <v>87</v>
      </c>
      <c r="F17" s="16">
        <v>74.264</v>
      </c>
      <c r="G17" s="16">
        <v>91.264</v>
      </c>
      <c r="H17" s="16">
        <v>64</v>
      </c>
      <c r="I17" s="17">
        <v>85.1716</v>
      </c>
      <c r="J17" s="18">
        <f t="shared" si="0"/>
        <v>23</v>
      </c>
      <c r="K17" s="11">
        <f t="shared" si="1"/>
        <v>23</v>
      </c>
    </row>
    <row r="18" s="1" customFormat="1" spans="1:11">
      <c r="A18" s="16">
        <v>15</v>
      </c>
      <c r="B18" s="16" t="s">
        <v>2343</v>
      </c>
      <c r="C18" s="16" t="s">
        <v>2372</v>
      </c>
      <c r="D18" s="16" t="s">
        <v>2373</v>
      </c>
      <c r="E18" s="16">
        <v>85</v>
      </c>
      <c r="F18" s="16">
        <v>65</v>
      </c>
      <c r="G18" s="16">
        <v>57</v>
      </c>
      <c r="H18" s="16">
        <v>60</v>
      </c>
      <c r="I18" s="17">
        <v>61.8</v>
      </c>
      <c r="J18" s="18">
        <f t="shared" si="0"/>
        <v>58</v>
      </c>
      <c r="K18" s="11">
        <f t="shared" si="1"/>
        <v>58</v>
      </c>
    </row>
    <row r="19" s="1" customFormat="1" spans="1:11">
      <c r="A19" s="16">
        <v>16</v>
      </c>
      <c r="B19" s="16" t="s">
        <v>2343</v>
      </c>
      <c r="C19" s="16" t="s">
        <v>2374</v>
      </c>
      <c r="D19" s="16" t="s">
        <v>2375</v>
      </c>
      <c r="E19" s="16">
        <v>87</v>
      </c>
      <c r="F19" s="16">
        <v>73.66</v>
      </c>
      <c r="G19" s="16">
        <v>85</v>
      </c>
      <c r="H19" s="16">
        <v>78</v>
      </c>
      <c r="I19" s="17">
        <v>83.9</v>
      </c>
      <c r="J19" s="18">
        <f t="shared" si="0"/>
        <v>24</v>
      </c>
      <c r="K19" s="11">
        <f t="shared" si="1"/>
        <v>24</v>
      </c>
    </row>
    <row r="20" s="1" customFormat="1" spans="1:11">
      <c r="A20" s="16">
        <v>17</v>
      </c>
      <c r="B20" s="16" t="s">
        <v>2343</v>
      </c>
      <c r="C20" s="16" t="s">
        <v>2376</v>
      </c>
      <c r="D20" s="16" t="s">
        <v>2377</v>
      </c>
      <c r="E20" s="16">
        <v>86</v>
      </c>
      <c r="F20" s="16">
        <v>80.522</v>
      </c>
      <c r="G20" s="16">
        <v>84.522</v>
      </c>
      <c r="H20" s="16">
        <v>64</v>
      </c>
      <c r="I20" s="17">
        <v>80.6393</v>
      </c>
      <c r="J20" s="18">
        <f t="shared" si="0"/>
        <v>31</v>
      </c>
      <c r="K20" s="11">
        <f t="shared" si="1"/>
        <v>31</v>
      </c>
    </row>
    <row r="21" s="1" customFormat="1" spans="1:11">
      <c r="A21" s="16">
        <v>18</v>
      </c>
      <c r="B21" s="16" t="s">
        <v>2343</v>
      </c>
      <c r="C21" s="16" t="s">
        <v>2378</v>
      </c>
      <c r="D21" s="16" t="s">
        <v>2379</v>
      </c>
      <c r="E21" s="16">
        <v>88</v>
      </c>
      <c r="F21" s="16">
        <v>67.274</v>
      </c>
      <c r="G21" s="16">
        <v>63.274</v>
      </c>
      <c r="H21" s="16">
        <v>71</v>
      </c>
      <c r="I21" s="17">
        <v>68.51055</v>
      </c>
      <c r="J21" s="18">
        <f t="shared" si="0"/>
        <v>55</v>
      </c>
      <c r="K21" s="11">
        <f t="shared" si="1"/>
        <v>55</v>
      </c>
    </row>
    <row r="22" s="1" customFormat="1" spans="1:11">
      <c r="A22" s="16">
        <v>19</v>
      </c>
      <c r="B22" s="16" t="s">
        <v>2343</v>
      </c>
      <c r="C22" s="16" t="s">
        <v>2380</v>
      </c>
      <c r="D22" s="16" t="s">
        <v>2381</v>
      </c>
      <c r="E22" s="16">
        <v>84</v>
      </c>
      <c r="F22" s="16">
        <v>80.494</v>
      </c>
      <c r="G22" s="16">
        <v>95.994</v>
      </c>
      <c r="H22" s="16">
        <v>70</v>
      </c>
      <c r="I22" s="17">
        <v>88.9961</v>
      </c>
      <c r="J22" s="18">
        <f t="shared" si="0"/>
        <v>14</v>
      </c>
      <c r="K22" s="11">
        <f t="shared" si="1"/>
        <v>14</v>
      </c>
    </row>
    <row r="23" s="1" customFormat="1" spans="1:11">
      <c r="A23" s="16">
        <v>20</v>
      </c>
      <c r="B23" s="16" t="s">
        <v>2343</v>
      </c>
      <c r="C23" s="24" t="s">
        <v>2382</v>
      </c>
      <c r="D23" s="24" t="s">
        <v>2383</v>
      </c>
      <c r="E23" s="16">
        <v>89</v>
      </c>
      <c r="F23" s="16">
        <v>66.54</v>
      </c>
      <c r="G23" s="16">
        <v>76.54</v>
      </c>
      <c r="H23" s="16">
        <v>60</v>
      </c>
      <c r="I23" s="17">
        <v>75.101</v>
      </c>
      <c r="J23" s="18">
        <f t="shared" si="0"/>
        <v>43</v>
      </c>
      <c r="K23" s="11">
        <f t="shared" si="1"/>
        <v>43</v>
      </c>
    </row>
    <row r="24" s="1" customFormat="1" spans="1:11">
      <c r="A24" s="16">
        <v>21</v>
      </c>
      <c r="B24" s="16" t="s">
        <v>2343</v>
      </c>
      <c r="C24" s="16" t="s">
        <v>2384</v>
      </c>
      <c r="D24" s="16" t="s">
        <v>2385</v>
      </c>
      <c r="E24" s="16">
        <v>87</v>
      </c>
      <c r="F24" s="16">
        <v>78.9</v>
      </c>
      <c r="G24" s="16">
        <v>99.9</v>
      </c>
      <c r="H24" s="16">
        <v>76</v>
      </c>
      <c r="I24" s="17">
        <v>93.185</v>
      </c>
      <c r="J24" s="18">
        <f t="shared" si="0"/>
        <v>8</v>
      </c>
      <c r="K24" s="11">
        <f t="shared" si="1"/>
        <v>8</v>
      </c>
    </row>
    <row r="25" s="1" customFormat="1" spans="1:11">
      <c r="A25" s="16">
        <v>22</v>
      </c>
      <c r="B25" s="16" t="s">
        <v>2343</v>
      </c>
      <c r="C25" s="16" t="s">
        <v>2386</v>
      </c>
      <c r="D25" s="16" t="s">
        <v>2387</v>
      </c>
      <c r="E25" s="16">
        <v>86</v>
      </c>
      <c r="F25" s="16">
        <v>70.85</v>
      </c>
      <c r="G25" s="16">
        <v>74.85</v>
      </c>
      <c r="H25" s="16">
        <v>74</v>
      </c>
      <c r="I25" s="17">
        <v>76.35</v>
      </c>
      <c r="J25" s="18">
        <f t="shared" si="0"/>
        <v>40</v>
      </c>
      <c r="K25" s="11">
        <f t="shared" si="1"/>
        <v>40</v>
      </c>
    </row>
    <row r="26" s="1" customFormat="1" spans="1:11">
      <c r="A26" s="16">
        <v>23</v>
      </c>
      <c r="B26" s="16" t="s">
        <v>2343</v>
      </c>
      <c r="C26" s="16" t="s">
        <v>2388</v>
      </c>
      <c r="D26" s="16" t="s">
        <v>2389</v>
      </c>
      <c r="E26" s="16">
        <v>91</v>
      </c>
      <c r="F26" s="16">
        <v>69.77</v>
      </c>
      <c r="G26" s="16">
        <v>77.77</v>
      </c>
      <c r="H26" s="16">
        <v>81</v>
      </c>
      <c r="I26" s="17">
        <v>80.4</v>
      </c>
      <c r="J26" s="18">
        <f t="shared" si="0"/>
        <v>32</v>
      </c>
      <c r="K26" s="11">
        <f t="shared" si="1"/>
        <v>32</v>
      </c>
    </row>
    <row r="27" s="1" customFormat="1" spans="1:11">
      <c r="A27" s="16">
        <v>24</v>
      </c>
      <c r="B27" s="16" t="s">
        <v>2343</v>
      </c>
      <c r="C27" s="24" t="s">
        <v>2390</v>
      </c>
      <c r="D27" s="24" t="s">
        <v>2391</v>
      </c>
      <c r="E27" s="16">
        <v>89</v>
      </c>
      <c r="F27" s="16">
        <v>76.4</v>
      </c>
      <c r="G27" s="16">
        <v>80.4</v>
      </c>
      <c r="H27" s="16">
        <v>68</v>
      </c>
      <c r="I27" s="17">
        <v>79.21</v>
      </c>
      <c r="J27" s="18">
        <f t="shared" si="0"/>
        <v>34</v>
      </c>
      <c r="K27" s="11">
        <f t="shared" si="1"/>
        <v>34</v>
      </c>
    </row>
    <row r="28" s="1" customFormat="1" spans="1:11">
      <c r="A28" s="16">
        <v>25</v>
      </c>
      <c r="B28" s="16" t="s">
        <v>2343</v>
      </c>
      <c r="C28" s="19" t="s">
        <v>2392</v>
      </c>
      <c r="D28" s="20" t="s">
        <v>2393</v>
      </c>
      <c r="E28" s="21">
        <v>93</v>
      </c>
      <c r="F28" s="21">
        <v>77.379</v>
      </c>
      <c r="G28" s="22">
        <v>93.379</v>
      </c>
      <c r="H28" s="21">
        <v>81</v>
      </c>
      <c r="I28" s="23">
        <v>90.84635</v>
      </c>
      <c r="J28" s="18">
        <f t="shared" si="0"/>
        <v>13</v>
      </c>
      <c r="K28" s="11">
        <f t="shared" si="1"/>
        <v>13</v>
      </c>
    </row>
    <row r="29" s="1" customFormat="1" spans="1:11">
      <c r="A29" s="16">
        <v>26</v>
      </c>
      <c r="B29" s="16" t="s">
        <v>2343</v>
      </c>
      <c r="C29" s="16" t="s">
        <v>2394</v>
      </c>
      <c r="D29" s="16" t="s">
        <v>2395</v>
      </c>
      <c r="E29" s="16">
        <v>84</v>
      </c>
      <c r="F29" s="16">
        <v>69.396</v>
      </c>
      <c r="G29" s="16">
        <v>69.396</v>
      </c>
      <c r="H29" s="16">
        <v>66</v>
      </c>
      <c r="I29" s="17">
        <v>70.9074</v>
      </c>
      <c r="J29" s="18">
        <f t="shared" si="0"/>
        <v>51</v>
      </c>
      <c r="K29" s="11">
        <f t="shared" si="1"/>
        <v>51</v>
      </c>
    </row>
    <row r="30" s="1" customFormat="1" spans="1:11">
      <c r="A30" s="16">
        <v>27</v>
      </c>
      <c r="B30" s="16" t="s">
        <v>2343</v>
      </c>
      <c r="C30" s="16" t="s">
        <v>2396</v>
      </c>
      <c r="D30" s="16" t="s">
        <v>2397</v>
      </c>
      <c r="E30" s="16">
        <v>91</v>
      </c>
      <c r="F30" s="16">
        <v>87.52</v>
      </c>
      <c r="G30" s="16">
        <v>100</v>
      </c>
      <c r="H30" s="16">
        <v>81</v>
      </c>
      <c r="I30" s="17">
        <v>94.85</v>
      </c>
      <c r="J30" s="18">
        <f t="shared" si="0"/>
        <v>6</v>
      </c>
      <c r="K30" s="11">
        <f t="shared" si="1"/>
        <v>6</v>
      </c>
    </row>
    <row r="31" s="1" customFormat="1" spans="1:11">
      <c r="A31" s="16">
        <v>28</v>
      </c>
      <c r="B31" s="16" t="s">
        <v>2343</v>
      </c>
      <c r="C31" s="24" t="s">
        <v>2398</v>
      </c>
      <c r="D31" s="24" t="s">
        <v>510</v>
      </c>
      <c r="E31" s="16">
        <v>89</v>
      </c>
      <c r="F31" s="16">
        <v>81.016</v>
      </c>
      <c r="G31" s="16">
        <v>95.016</v>
      </c>
      <c r="H31" s="16">
        <v>66</v>
      </c>
      <c r="I31" s="17">
        <v>88.3104</v>
      </c>
      <c r="J31" s="18">
        <f t="shared" si="0"/>
        <v>17</v>
      </c>
      <c r="K31" s="11">
        <f t="shared" si="1"/>
        <v>17</v>
      </c>
    </row>
    <row r="32" s="1" customFormat="1" spans="1:11">
      <c r="A32" s="16">
        <v>29</v>
      </c>
      <c r="B32" s="16" t="s">
        <v>2343</v>
      </c>
      <c r="C32" s="24" t="s">
        <v>2399</v>
      </c>
      <c r="D32" s="24" t="s">
        <v>2400</v>
      </c>
      <c r="E32" s="16">
        <v>91</v>
      </c>
      <c r="F32" s="16">
        <v>68</v>
      </c>
      <c r="G32" s="16">
        <v>80</v>
      </c>
      <c r="H32" s="16">
        <v>66</v>
      </c>
      <c r="I32" s="17">
        <v>78.85</v>
      </c>
      <c r="J32" s="18">
        <f t="shared" si="0"/>
        <v>35</v>
      </c>
      <c r="K32" s="11">
        <f t="shared" si="1"/>
        <v>35</v>
      </c>
    </row>
    <row r="33" s="1" customFormat="1" spans="1:11">
      <c r="A33" s="16">
        <v>30</v>
      </c>
      <c r="B33" s="16" t="s">
        <v>2343</v>
      </c>
      <c r="C33" s="16" t="s">
        <v>2401</v>
      </c>
      <c r="D33" s="16" t="s">
        <v>2402</v>
      </c>
      <c r="E33" s="16">
        <v>90</v>
      </c>
      <c r="F33" s="16">
        <v>74.82</v>
      </c>
      <c r="G33" s="16">
        <v>74.82</v>
      </c>
      <c r="H33" s="16">
        <v>74</v>
      </c>
      <c r="I33" s="17">
        <v>76.933</v>
      </c>
      <c r="J33" s="18">
        <f t="shared" si="0"/>
        <v>39</v>
      </c>
      <c r="K33" s="11">
        <f t="shared" si="1"/>
        <v>39</v>
      </c>
    </row>
    <row r="34" s="1" customFormat="1" spans="1:11">
      <c r="A34" s="16">
        <v>31</v>
      </c>
      <c r="B34" s="16" t="s">
        <v>2343</v>
      </c>
      <c r="C34" s="16" t="s">
        <v>2403</v>
      </c>
      <c r="D34" s="16" t="s">
        <v>2404</v>
      </c>
      <c r="E34" s="16">
        <v>91</v>
      </c>
      <c r="F34" s="16">
        <v>76.75</v>
      </c>
      <c r="G34" s="16">
        <v>86.75</v>
      </c>
      <c r="H34" s="16">
        <v>80</v>
      </c>
      <c r="I34" s="17">
        <v>86.0375</v>
      </c>
      <c r="J34" s="18">
        <f t="shared" si="0"/>
        <v>21</v>
      </c>
      <c r="K34" s="11">
        <f t="shared" si="1"/>
        <v>21</v>
      </c>
    </row>
    <row r="35" s="1" customFormat="1" spans="1:11">
      <c r="A35" s="16">
        <v>32</v>
      </c>
      <c r="B35" s="16" t="s">
        <v>2343</v>
      </c>
      <c r="C35" s="16" t="s">
        <v>2405</v>
      </c>
      <c r="D35" s="16" t="s">
        <v>2406</v>
      </c>
      <c r="E35" s="16">
        <v>100</v>
      </c>
      <c r="F35" s="16">
        <v>85.6</v>
      </c>
      <c r="G35" s="16">
        <v>100</v>
      </c>
      <c r="H35" s="16">
        <v>84</v>
      </c>
      <c r="I35" s="17">
        <v>96.8</v>
      </c>
      <c r="J35" s="18">
        <f t="shared" si="0"/>
        <v>2</v>
      </c>
      <c r="K35" s="11">
        <f t="shared" si="1"/>
        <v>2</v>
      </c>
    </row>
    <row r="36" s="1" customFormat="1" spans="1:11">
      <c r="A36" s="16">
        <v>33</v>
      </c>
      <c r="B36" s="16" t="s">
        <v>2343</v>
      </c>
      <c r="C36" s="16" t="s">
        <v>2407</v>
      </c>
      <c r="D36" s="16" t="s">
        <v>2408</v>
      </c>
      <c r="E36" s="16">
        <v>91</v>
      </c>
      <c r="F36" s="16">
        <v>69</v>
      </c>
      <c r="G36" s="16">
        <v>69</v>
      </c>
      <c r="H36" s="16">
        <v>76</v>
      </c>
      <c r="I36" s="17">
        <v>73.7</v>
      </c>
      <c r="J36" s="18">
        <f t="shared" si="0"/>
        <v>44</v>
      </c>
      <c r="K36" s="11">
        <f t="shared" si="1"/>
        <v>44</v>
      </c>
    </row>
    <row r="37" s="1" customFormat="1" spans="1:11">
      <c r="A37" s="16">
        <v>34</v>
      </c>
      <c r="B37" s="16" t="s">
        <v>2343</v>
      </c>
      <c r="C37" s="16" t="s">
        <v>2409</v>
      </c>
      <c r="D37" s="16" t="s">
        <v>2410</v>
      </c>
      <c r="E37" s="16">
        <v>92</v>
      </c>
      <c r="F37" s="16">
        <v>75.033</v>
      </c>
      <c r="G37" s="16">
        <v>91.033</v>
      </c>
      <c r="H37" s="16">
        <v>72</v>
      </c>
      <c r="I37" s="17">
        <v>87.37145</v>
      </c>
      <c r="J37" s="18">
        <f t="shared" si="0"/>
        <v>18</v>
      </c>
      <c r="K37" s="11">
        <f t="shared" si="1"/>
        <v>18</v>
      </c>
    </row>
    <row r="38" s="1" customFormat="1" spans="1:11">
      <c r="A38" s="16">
        <v>35</v>
      </c>
      <c r="B38" s="16" t="s">
        <v>2343</v>
      </c>
      <c r="C38" s="16" t="s">
        <v>2411</v>
      </c>
      <c r="D38" s="16" t="s">
        <v>2412</v>
      </c>
      <c r="E38" s="16">
        <v>89</v>
      </c>
      <c r="F38" s="16">
        <v>77</v>
      </c>
      <c r="G38" s="16">
        <v>86</v>
      </c>
      <c r="H38" s="16">
        <v>66</v>
      </c>
      <c r="I38" s="17">
        <v>82.45</v>
      </c>
      <c r="J38" s="18">
        <f t="shared" si="0"/>
        <v>27</v>
      </c>
      <c r="K38" s="11">
        <f t="shared" si="1"/>
        <v>27</v>
      </c>
    </row>
    <row r="39" s="1" customFormat="1" spans="1:11">
      <c r="A39" s="16">
        <v>36</v>
      </c>
      <c r="B39" s="16" t="s">
        <v>2343</v>
      </c>
      <c r="C39" s="19" t="s">
        <v>2413</v>
      </c>
      <c r="D39" s="19" t="s">
        <v>2414</v>
      </c>
      <c r="E39" s="19">
        <v>94</v>
      </c>
      <c r="F39" s="19">
        <v>79.907</v>
      </c>
      <c r="G39" s="26">
        <v>95.907</v>
      </c>
      <c r="H39" s="19">
        <v>78</v>
      </c>
      <c r="I39" s="17">
        <v>92.03955</v>
      </c>
      <c r="J39" s="18">
        <f t="shared" si="0"/>
        <v>11</v>
      </c>
      <c r="K39" s="11">
        <f t="shared" si="1"/>
        <v>11</v>
      </c>
    </row>
    <row r="40" s="1" customFormat="1" spans="1:11">
      <c r="A40" s="16">
        <v>37</v>
      </c>
      <c r="B40" s="16" t="s">
        <v>2343</v>
      </c>
      <c r="C40" s="16" t="s">
        <v>2415</v>
      </c>
      <c r="D40" s="16" t="s">
        <v>2416</v>
      </c>
      <c r="E40" s="16">
        <v>88</v>
      </c>
      <c r="F40" s="16">
        <v>70</v>
      </c>
      <c r="G40" s="16">
        <v>74</v>
      </c>
      <c r="H40" s="16">
        <v>70</v>
      </c>
      <c r="I40" s="17">
        <v>75.3</v>
      </c>
      <c r="J40" s="18">
        <f t="shared" si="0"/>
        <v>42</v>
      </c>
      <c r="K40" s="11">
        <f t="shared" si="1"/>
        <v>42</v>
      </c>
    </row>
    <row r="41" s="1" customFormat="1" spans="1:11">
      <c r="A41" s="16">
        <v>38</v>
      </c>
      <c r="B41" s="16" t="s">
        <v>2343</v>
      </c>
      <c r="C41" s="19" t="s">
        <v>2417</v>
      </c>
      <c r="D41" s="20" t="s">
        <v>2418</v>
      </c>
      <c r="E41" s="21">
        <v>89</v>
      </c>
      <c r="F41" s="21">
        <v>81.7</v>
      </c>
      <c r="G41" s="22">
        <v>97.7</v>
      </c>
      <c r="H41" s="21">
        <v>60</v>
      </c>
      <c r="I41" s="23">
        <v>88.85</v>
      </c>
      <c r="J41" s="18">
        <f t="shared" si="0"/>
        <v>16</v>
      </c>
      <c r="K41" s="11">
        <f t="shared" si="1"/>
        <v>16</v>
      </c>
    </row>
    <row r="42" s="1" customFormat="1" spans="1:11">
      <c r="A42" s="16">
        <v>39</v>
      </c>
      <c r="B42" s="16" t="s">
        <v>2343</v>
      </c>
      <c r="C42" s="16" t="s">
        <v>2419</v>
      </c>
      <c r="D42" s="16" t="s">
        <v>2420</v>
      </c>
      <c r="E42" s="16">
        <v>88</v>
      </c>
      <c r="F42" s="16">
        <v>68</v>
      </c>
      <c r="G42" s="16">
        <v>72</v>
      </c>
      <c r="H42" s="16">
        <v>60</v>
      </c>
      <c r="I42" s="17">
        <v>72</v>
      </c>
      <c r="J42" s="18">
        <f t="shared" si="0"/>
        <v>48</v>
      </c>
      <c r="K42" s="11">
        <f t="shared" si="1"/>
        <v>48</v>
      </c>
    </row>
    <row r="43" s="1" customFormat="1" spans="1:11">
      <c r="A43" s="16">
        <v>40</v>
      </c>
      <c r="B43" s="16" t="s">
        <v>2343</v>
      </c>
      <c r="C43" s="16" t="s">
        <v>2421</v>
      </c>
      <c r="D43" s="16" t="s">
        <v>2422</v>
      </c>
      <c r="E43" s="16">
        <v>93</v>
      </c>
      <c r="F43" s="16">
        <v>88.577</v>
      </c>
      <c r="G43" s="16">
        <v>100</v>
      </c>
      <c r="H43" s="16">
        <v>82</v>
      </c>
      <c r="I43" s="17">
        <v>95.35</v>
      </c>
      <c r="J43" s="18">
        <f t="shared" si="0"/>
        <v>4</v>
      </c>
      <c r="K43" s="11">
        <f t="shared" si="1"/>
        <v>4</v>
      </c>
    </row>
    <row r="44" s="1" customFormat="1" spans="1:11">
      <c r="A44" s="16">
        <v>41</v>
      </c>
      <c r="B44" s="16" t="s">
        <v>2343</v>
      </c>
      <c r="C44" s="24" t="s">
        <v>2423</v>
      </c>
      <c r="D44" s="24" t="s">
        <v>2424</v>
      </c>
      <c r="E44" s="16">
        <v>83</v>
      </c>
      <c r="F44" s="16">
        <v>75.1</v>
      </c>
      <c r="G44" s="16">
        <v>83.1</v>
      </c>
      <c r="H44" s="16">
        <v>58</v>
      </c>
      <c r="I44" s="17">
        <v>78.1</v>
      </c>
      <c r="J44" s="18">
        <f t="shared" si="0"/>
        <v>38</v>
      </c>
      <c r="K44" s="11">
        <f t="shared" si="1"/>
        <v>38</v>
      </c>
    </row>
    <row r="45" s="1" customFormat="1" spans="1:11">
      <c r="A45" s="16">
        <v>42</v>
      </c>
      <c r="B45" s="16" t="s">
        <v>2343</v>
      </c>
      <c r="C45" s="24" t="s">
        <v>2425</v>
      </c>
      <c r="D45" s="24" t="s">
        <v>2426</v>
      </c>
      <c r="E45" s="16">
        <v>91</v>
      </c>
      <c r="F45" s="16">
        <v>72.951</v>
      </c>
      <c r="G45" s="16">
        <v>87.951</v>
      </c>
      <c r="H45" s="16">
        <v>64</v>
      </c>
      <c r="I45" s="17">
        <v>83.62</v>
      </c>
      <c r="J45" s="18">
        <f t="shared" si="0"/>
        <v>26</v>
      </c>
      <c r="K45" s="11">
        <f t="shared" si="1"/>
        <v>26</v>
      </c>
    </row>
    <row r="46" s="1" customFormat="1" spans="1:11">
      <c r="A46" s="16">
        <v>43</v>
      </c>
      <c r="B46" s="16" t="s">
        <v>2343</v>
      </c>
      <c r="C46" s="16" t="s">
        <v>2427</v>
      </c>
      <c r="D46" s="16" t="s">
        <v>2428</v>
      </c>
      <c r="E46" s="16">
        <v>81</v>
      </c>
      <c r="F46" s="16">
        <v>80</v>
      </c>
      <c r="G46" s="16">
        <v>82</v>
      </c>
      <c r="H46" s="16">
        <v>82</v>
      </c>
      <c r="I46" s="17">
        <v>81.85</v>
      </c>
      <c r="J46" s="18">
        <f t="shared" si="0"/>
        <v>28</v>
      </c>
      <c r="K46" s="11">
        <f t="shared" si="1"/>
        <v>28</v>
      </c>
    </row>
    <row r="47" s="1" customFormat="1" spans="1:11">
      <c r="A47" s="16">
        <v>44</v>
      </c>
      <c r="B47" s="16" t="s">
        <v>2343</v>
      </c>
      <c r="C47" s="16" t="s">
        <v>2429</v>
      </c>
      <c r="D47" s="16" t="s">
        <v>2430</v>
      </c>
      <c r="E47" s="16">
        <v>84</v>
      </c>
      <c r="F47" s="16">
        <v>58.6</v>
      </c>
      <c r="G47" s="16">
        <v>46.6</v>
      </c>
      <c r="H47" s="16">
        <v>62</v>
      </c>
      <c r="I47" s="17">
        <v>55.29</v>
      </c>
      <c r="J47" s="18">
        <f t="shared" si="0"/>
        <v>59</v>
      </c>
      <c r="K47" s="11">
        <f t="shared" si="1"/>
        <v>59</v>
      </c>
    </row>
    <row r="48" s="1" customFormat="1" spans="1:11">
      <c r="A48" s="16">
        <v>45</v>
      </c>
      <c r="B48" s="16" t="s">
        <v>2343</v>
      </c>
      <c r="C48" s="16" t="s">
        <v>2431</v>
      </c>
      <c r="D48" s="16" t="s">
        <v>2432</v>
      </c>
      <c r="E48" s="16">
        <v>86</v>
      </c>
      <c r="F48" s="16">
        <v>72.907</v>
      </c>
      <c r="G48" s="16">
        <v>89.907</v>
      </c>
      <c r="H48" s="16">
        <v>72</v>
      </c>
      <c r="I48" s="17">
        <v>85.73955</v>
      </c>
      <c r="J48" s="18">
        <f t="shared" si="0"/>
        <v>22</v>
      </c>
      <c r="K48" s="11">
        <f t="shared" si="1"/>
        <v>22</v>
      </c>
    </row>
    <row r="49" s="1" customFormat="1" spans="1:11">
      <c r="A49" s="16">
        <v>46</v>
      </c>
      <c r="B49" s="16" t="s">
        <v>2343</v>
      </c>
      <c r="C49" s="16" t="s">
        <v>2433</v>
      </c>
      <c r="D49" s="16" t="s">
        <v>2434</v>
      </c>
      <c r="E49" s="16">
        <v>89</v>
      </c>
      <c r="F49" s="16">
        <v>73.4</v>
      </c>
      <c r="G49" s="16">
        <v>82.4</v>
      </c>
      <c r="H49" s="16">
        <v>70</v>
      </c>
      <c r="I49" s="17">
        <v>80.91</v>
      </c>
      <c r="J49" s="18">
        <f t="shared" si="0"/>
        <v>30</v>
      </c>
      <c r="K49" s="11">
        <f t="shared" si="1"/>
        <v>30</v>
      </c>
    </row>
    <row r="50" s="1" customFormat="1" spans="1:11">
      <c r="A50" s="16">
        <v>47</v>
      </c>
      <c r="B50" s="16" t="s">
        <v>2343</v>
      </c>
      <c r="C50" s="16" t="s">
        <v>2435</v>
      </c>
      <c r="D50" s="16" t="s">
        <v>2436</v>
      </c>
      <c r="E50" s="16">
        <v>100</v>
      </c>
      <c r="F50" s="16">
        <v>77.956</v>
      </c>
      <c r="G50" s="16">
        <v>100</v>
      </c>
      <c r="H50" s="16">
        <v>88.5</v>
      </c>
      <c r="I50" s="17">
        <v>97.7</v>
      </c>
      <c r="J50" s="18">
        <f t="shared" si="0"/>
        <v>1</v>
      </c>
      <c r="K50" s="11">
        <f t="shared" si="1"/>
        <v>1</v>
      </c>
    </row>
    <row r="51" s="1" customFormat="1" spans="1:11">
      <c r="A51" s="16">
        <v>48</v>
      </c>
      <c r="B51" s="16" t="s">
        <v>2343</v>
      </c>
      <c r="C51" s="16" t="s">
        <v>2437</v>
      </c>
      <c r="D51" s="16" t="s">
        <v>2438</v>
      </c>
      <c r="E51" s="16">
        <v>86</v>
      </c>
      <c r="F51" s="16">
        <v>67.96</v>
      </c>
      <c r="G51" s="16">
        <v>76.96</v>
      </c>
      <c r="H51" s="16">
        <v>76</v>
      </c>
      <c r="I51" s="17">
        <v>78.124</v>
      </c>
      <c r="J51" s="18">
        <f t="shared" si="0"/>
        <v>37</v>
      </c>
      <c r="K51" s="11">
        <f t="shared" si="1"/>
        <v>37</v>
      </c>
    </row>
    <row r="52" s="1" customFormat="1" spans="1:11">
      <c r="A52" s="16">
        <v>49</v>
      </c>
      <c r="B52" s="16" t="s">
        <v>2343</v>
      </c>
      <c r="C52" s="24" t="s">
        <v>2439</v>
      </c>
      <c r="D52" s="24" t="s">
        <v>2440</v>
      </c>
      <c r="E52" s="16">
        <v>88</v>
      </c>
      <c r="F52" s="16">
        <v>74.5</v>
      </c>
      <c r="G52" s="16">
        <v>100</v>
      </c>
      <c r="H52" s="16">
        <v>76</v>
      </c>
      <c r="I52" s="17">
        <v>93.4</v>
      </c>
      <c r="J52" s="18">
        <f t="shared" si="0"/>
        <v>7</v>
      </c>
      <c r="K52" s="11">
        <f t="shared" si="1"/>
        <v>7</v>
      </c>
    </row>
    <row r="53" s="1" customFormat="1" spans="1:11">
      <c r="A53" s="16">
        <v>50</v>
      </c>
      <c r="B53" s="16" t="s">
        <v>2343</v>
      </c>
      <c r="C53" s="24" t="s">
        <v>2441</v>
      </c>
      <c r="D53" s="24" t="s">
        <v>2442</v>
      </c>
      <c r="E53" s="16">
        <v>89</v>
      </c>
      <c r="F53" s="16">
        <v>72.6</v>
      </c>
      <c r="G53" s="16">
        <v>91.6</v>
      </c>
      <c r="H53" s="16">
        <v>80</v>
      </c>
      <c r="I53" s="17">
        <v>88.89</v>
      </c>
      <c r="J53" s="18">
        <f t="shared" si="0"/>
        <v>15</v>
      </c>
      <c r="K53" s="11">
        <f t="shared" si="1"/>
        <v>15</v>
      </c>
    </row>
    <row r="54" s="1" customFormat="1" spans="1:11">
      <c r="A54" s="16">
        <v>51</v>
      </c>
      <c r="B54" s="16" t="s">
        <v>2343</v>
      </c>
      <c r="C54" s="16" t="s">
        <v>2443</v>
      </c>
      <c r="D54" s="16" t="s">
        <v>2444</v>
      </c>
      <c r="E54" s="16">
        <v>86</v>
      </c>
      <c r="F54" s="16">
        <v>73.824</v>
      </c>
      <c r="G54" s="16">
        <v>100</v>
      </c>
      <c r="H54" s="16">
        <v>76</v>
      </c>
      <c r="I54" s="17">
        <v>93.1</v>
      </c>
      <c r="J54" s="18">
        <f t="shared" si="0"/>
        <v>9</v>
      </c>
      <c r="K54" s="11">
        <f t="shared" si="1"/>
        <v>9</v>
      </c>
    </row>
    <row r="55" s="1" customFormat="1" spans="1:11">
      <c r="A55" s="16">
        <v>52</v>
      </c>
      <c r="B55" s="16" t="s">
        <v>2343</v>
      </c>
      <c r="C55" s="16" t="s">
        <v>2445</v>
      </c>
      <c r="D55" s="16" t="s">
        <v>2446</v>
      </c>
      <c r="E55" s="16">
        <v>89</v>
      </c>
      <c r="F55" s="16">
        <v>71.32</v>
      </c>
      <c r="G55" s="16">
        <v>83.32</v>
      </c>
      <c r="H55" s="16">
        <v>70</v>
      </c>
      <c r="I55" s="17">
        <v>81.5</v>
      </c>
      <c r="J55" s="18">
        <f t="shared" si="0"/>
        <v>29</v>
      </c>
      <c r="K55" s="11">
        <f t="shared" si="1"/>
        <v>29</v>
      </c>
    </row>
    <row r="56" s="1" customFormat="1" spans="1:11">
      <c r="A56" s="16">
        <v>53</v>
      </c>
      <c r="B56" s="16" t="s">
        <v>2343</v>
      </c>
      <c r="C56" s="16" t="s">
        <v>2447</v>
      </c>
      <c r="D56" s="16" t="s">
        <v>2448</v>
      </c>
      <c r="E56" s="16">
        <v>93</v>
      </c>
      <c r="F56" s="16">
        <v>78.18</v>
      </c>
      <c r="G56" s="16">
        <v>100</v>
      </c>
      <c r="H56" s="16">
        <v>70</v>
      </c>
      <c r="I56" s="17">
        <v>92.95</v>
      </c>
      <c r="J56" s="18">
        <f t="shared" si="0"/>
        <v>10</v>
      </c>
      <c r="K56" s="11">
        <f t="shared" si="1"/>
        <v>10</v>
      </c>
    </row>
    <row r="57" s="1" customFormat="1" spans="1:11">
      <c r="A57" s="16">
        <v>54</v>
      </c>
      <c r="B57" s="16" t="s">
        <v>2343</v>
      </c>
      <c r="C57" s="16" t="s">
        <v>2449</v>
      </c>
      <c r="D57" s="16" t="s">
        <v>2450</v>
      </c>
      <c r="E57" s="16">
        <v>85</v>
      </c>
      <c r="F57" s="16">
        <v>69.6</v>
      </c>
      <c r="G57" s="16">
        <v>67.6</v>
      </c>
      <c r="H57" s="16">
        <v>74</v>
      </c>
      <c r="I57" s="17">
        <v>71.49</v>
      </c>
      <c r="J57" s="18">
        <f t="shared" si="0"/>
        <v>50</v>
      </c>
      <c r="K57" s="11">
        <f t="shared" si="1"/>
        <v>50</v>
      </c>
    </row>
    <row r="58" s="1" customFormat="1" spans="1:11">
      <c r="A58" s="16">
        <v>55</v>
      </c>
      <c r="B58" s="16" t="s">
        <v>2343</v>
      </c>
      <c r="C58" s="16" t="s">
        <v>2451</v>
      </c>
      <c r="D58" s="16" t="s">
        <v>2452</v>
      </c>
      <c r="E58" s="16">
        <v>82</v>
      </c>
      <c r="F58" s="16">
        <v>75.06</v>
      </c>
      <c r="G58" s="16">
        <v>92.06</v>
      </c>
      <c r="H58" s="16">
        <v>70</v>
      </c>
      <c r="I58" s="17">
        <v>86.139</v>
      </c>
      <c r="J58" s="18">
        <f t="shared" si="0"/>
        <v>20</v>
      </c>
      <c r="K58" s="11">
        <f t="shared" si="1"/>
        <v>20</v>
      </c>
    </row>
    <row r="59" s="1" customFormat="1" spans="1:11">
      <c r="A59" s="16">
        <v>56</v>
      </c>
      <c r="B59" s="16" t="s">
        <v>2343</v>
      </c>
      <c r="C59" s="24" t="s">
        <v>2453</v>
      </c>
      <c r="D59" s="24" t="s">
        <v>2454</v>
      </c>
      <c r="E59" s="16">
        <v>83</v>
      </c>
      <c r="F59" s="16">
        <v>62.8</v>
      </c>
      <c r="G59" s="16">
        <v>66.8</v>
      </c>
      <c r="H59" s="16">
        <v>70</v>
      </c>
      <c r="I59" s="17">
        <v>69.87</v>
      </c>
      <c r="J59" s="18">
        <f t="shared" si="0"/>
        <v>54</v>
      </c>
      <c r="K59" s="11">
        <f t="shared" si="1"/>
        <v>54</v>
      </c>
    </row>
    <row r="60" s="1" customFormat="1" spans="1:11">
      <c r="A60" s="16">
        <v>57</v>
      </c>
      <c r="B60" s="16" t="s">
        <v>2343</v>
      </c>
      <c r="C60" s="16" t="s">
        <v>2455</v>
      </c>
      <c r="D60" s="16" t="s">
        <v>2456</v>
      </c>
      <c r="E60" s="16">
        <v>97</v>
      </c>
      <c r="F60" s="16">
        <v>77.29</v>
      </c>
      <c r="G60" s="16">
        <v>100</v>
      </c>
      <c r="H60" s="16">
        <v>79</v>
      </c>
      <c r="I60" s="17">
        <v>95.35</v>
      </c>
      <c r="J60" s="18">
        <f t="shared" si="0"/>
        <v>4</v>
      </c>
      <c r="K60" s="11">
        <f t="shared" si="1"/>
        <v>4</v>
      </c>
    </row>
    <row r="61" s="1" customFormat="1" spans="1:11">
      <c r="A61" s="16">
        <v>58</v>
      </c>
      <c r="B61" s="16" t="s">
        <v>2343</v>
      </c>
      <c r="C61" s="16" t="s">
        <v>2457</v>
      </c>
      <c r="D61" s="16" t="s">
        <v>2458</v>
      </c>
      <c r="E61" s="16">
        <v>91</v>
      </c>
      <c r="F61" s="16">
        <v>75.4</v>
      </c>
      <c r="G61" s="16">
        <v>77.4</v>
      </c>
      <c r="H61" s="16">
        <v>76</v>
      </c>
      <c r="I61" s="17">
        <v>76.16</v>
      </c>
      <c r="J61" s="18">
        <f t="shared" si="0"/>
        <v>41</v>
      </c>
      <c r="K61" s="11">
        <f t="shared" si="1"/>
        <v>41</v>
      </c>
    </row>
    <row r="62" s="1" customFormat="1" spans="1:11">
      <c r="A62" s="16">
        <v>59</v>
      </c>
      <c r="B62" s="16" t="s">
        <v>2343</v>
      </c>
      <c r="C62" s="16" t="s">
        <v>2459</v>
      </c>
      <c r="D62" s="16" t="s">
        <v>2460</v>
      </c>
      <c r="E62" s="16">
        <v>98</v>
      </c>
      <c r="F62" s="16">
        <v>82.4</v>
      </c>
      <c r="G62" s="16">
        <v>100</v>
      </c>
      <c r="H62" s="16">
        <v>79</v>
      </c>
      <c r="I62" s="17">
        <v>95.5</v>
      </c>
      <c r="J62" s="18">
        <f t="shared" si="0"/>
        <v>3</v>
      </c>
      <c r="K62" s="11">
        <f t="shared" si="1"/>
        <v>3</v>
      </c>
    </row>
  </sheetData>
  <sortState ref="A4:K62">
    <sortCondition ref="A4:A62"/>
  </sortState>
  <mergeCells count="9">
    <mergeCell ref="A1:K1"/>
    <mergeCell ref="F2:G2"/>
    <mergeCell ref="A2:A3"/>
    <mergeCell ref="B2:B3"/>
    <mergeCell ref="C2:C3"/>
    <mergeCell ref="D2:D3"/>
    <mergeCell ref="I2:I3"/>
    <mergeCell ref="J2:J3"/>
    <mergeCell ref="K2:K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2023级计算机专业普本</vt:lpstr>
      <vt:lpstr>2023级信管专业普本</vt:lpstr>
      <vt:lpstr>2023级计算机专业转本</vt:lpstr>
      <vt:lpstr>2023级信管专业转本</vt:lpstr>
      <vt:lpstr>2024级计算机专业普本</vt:lpstr>
      <vt:lpstr>2024级信安专业普本</vt:lpstr>
      <vt:lpstr>2024级信管专业普本</vt:lpstr>
      <vt:lpstr>2025级计算机专业普本</vt:lpstr>
      <vt:lpstr>2025级信安专业普本</vt:lpstr>
      <vt:lpstr>2025级大数据专业普本</vt:lpstr>
      <vt:lpstr>2025级信管专业普本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可可西</cp:lastModifiedBy>
  <dcterms:created xsi:type="dcterms:W3CDTF">2026-09-20T19:53:00Z</dcterms:created>
  <dcterms:modified xsi:type="dcterms:W3CDTF">2026-10-10T00:54:07Z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915C6973A98E47CE9BE70F360B620CF7_13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